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eo00\Desktop\ПЭО для сайта\Формы на сайт 2026\"/>
    </mc:Choice>
  </mc:AlternateContent>
  <xr:revisionPtr revIDLastSave="0" documentId="13_ncr:1_{9AE4085B-3EC8-4C22-BD8F-E2C987254321}" xr6:coauthVersionLast="47" xr6:coauthVersionMax="47" xr10:uidLastSave="{00000000-0000-0000-0000-000000000000}"/>
  <bookViews>
    <workbookView xWindow="10170" yWindow="45" windowWidth="17205" windowHeight="15375" xr2:uid="{00000000-000D-0000-FFFF-FFFF00000000}"/>
  </bookViews>
  <sheets>
    <sheet name="Форма 18" sheetId="1" r:id="rId1"/>
    <sheet name="Форма 19" sheetId="2" r:id="rId2"/>
  </sheets>
  <externalReferences>
    <externalReference r:id="rId3"/>
  </externalReferences>
  <definedNames>
    <definedName name="kind_of_cons">[1]TEHSHEET!$R$2:$R$6</definedName>
    <definedName name="kind_of_heat_transfer">[1]TEHSHEET!$O$2:$O$12</definedName>
    <definedName name="kind_of_scheme_in">[1]TEHSHEET!$Q$2:$Q$5</definedName>
    <definedName name="OFFER_METHOD">'Форма 18'!$G$11:$G$70</definedName>
    <definedName name="org">[1]Титульный!$F$31</definedName>
    <definedName name="PT_DIFFERENTIATION_NTAR">'[1]Перечень тарифов'!$AJ$12:$AJ$137</definedName>
    <definedName name="PT_DIFFERENTIATION_NTAR_ID">'[1]Перечень тарифов'!$AD$12:$AD$137</definedName>
    <definedName name="PT_DIFFERENTIATION_VTAR">'[1]Перечень тарифов'!$AH$12:$AH$137</definedName>
    <definedName name="PT_DIFFERENTIATION_VTAR_ID">'[1]Перечень тарифов'!$AC$12:$AC$137</definedName>
    <definedName name="PT_P_FORM_HEAT_4_NAME_FORM">[1]DATA_FORMS!$C$9</definedName>
    <definedName name="PT_R_FORM_HEAT_21_NAME_FORM">[1]DATA_FORMS!$C$13</definedName>
    <definedName name="TEMPLATE_GROUP">[1]TEHSHEET!$E$45</definedName>
    <definedName name="TEMPLATE_SPHERE">[1]TEHSHEET!$E$36</definedName>
    <definedName name="TEMPLATE_SPHERE_RUS">[1]TEHSHEET!$F$36</definedName>
    <definedName name="TITLE_DATE_PR">[1]Титульный!$F$21</definedName>
    <definedName name="TITLE_DATE_PR_CHANGE">[1]Титульный!$F$26</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32" i="2" l="1"/>
  <c r="BJ31" i="2"/>
  <c r="BJ30" i="2"/>
  <c r="BJ29" i="2"/>
  <c r="BJ28" i="2"/>
  <c r="BJ27" i="2"/>
  <c r="BJ26" i="2"/>
  <c r="BJ25" i="2"/>
  <c r="BA25" i="2"/>
  <c r="AS25" i="2"/>
  <c r="AK25" i="2"/>
  <c r="AC25" i="2"/>
  <c r="U25" i="2"/>
  <c r="G25" i="2"/>
  <c r="BJ24" i="2"/>
  <c r="BH24" i="2"/>
  <c r="BJ23" i="2"/>
  <c r="BJ22" i="2"/>
  <c r="BJ21" i="2"/>
  <c r="BJ20" i="2"/>
  <c r="BJ19" i="2"/>
  <c r="BJ18" i="2"/>
  <c r="BG18" i="2"/>
  <c r="AX11" i="2"/>
  <c r="AP11" i="2"/>
  <c r="AH11" i="2"/>
  <c r="Z11" i="2"/>
  <c r="R11" i="2"/>
  <c r="L11" i="2"/>
  <c r="D11" i="2"/>
  <c r="AX10" i="2"/>
  <c r="AP10" i="2"/>
  <c r="AH10" i="2"/>
  <c r="Z10" i="2"/>
  <c r="R10" i="2"/>
  <c r="L10" i="2"/>
  <c r="D10" i="2"/>
  <c r="AX8" i="2"/>
  <c r="AP8" i="2"/>
  <c r="AH8" i="2"/>
  <c r="Z8" i="2"/>
  <c r="R8" i="2"/>
  <c r="L8" i="2"/>
  <c r="D8" i="2"/>
  <c r="AX7" i="2"/>
  <c r="AP7" i="2"/>
  <c r="AH7" i="2"/>
  <c r="Z7" i="2"/>
  <c r="R7" i="2"/>
  <c r="L7" i="2"/>
  <c r="D7" i="2"/>
  <c r="AX6" i="2"/>
  <c r="AP6" i="2"/>
  <c r="AH6" i="2"/>
  <c r="Z6" i="2"/>
  <c r="R6" i="2"/>
  <c r="L6" i="2"/>
  <c r="D6" i="2"/>
  <c r="AX5" i="2"/>
  <c r="AP5" i="2"/>
  <c r="AH5" i="2"/>
  <c r="Z5" i="2"/>
  <c r="R5" i="2"/>
  <c r="L5" i="2"/>
  <c r="D5" i="2"/>
  <c r="A3" i="2"/>
  <c r="A2" i="2"/>
  <c r="C318" i="1"/>
  <c r="B318" i="1"/>
  <c r="C315" i="1"/>
  <c r="B315" i="1"/>
  <c r="C312" i="1"/>
  <c r="B312" i="1"/>
  <c r="C309" i="1"/>
  <c r="B309" i="1"/>
  <c r="C306" i="1"/>
  <c r="B306" i="1"/>
  <c r="C303" i="1"/>
  <c r="B303" i="1"/>
  <c r="C300" i="1"/>
  <c r="B300" i="1"/>
  <c r="C297" i="1"/>
  <c r="B297" i="1"/>
  <c r="C294" i="1"/>
  <c r="B294" i="1"/>
  <c r="C291" i="1"/>
  <c r="B291" i="1"/>
  <c r="C288" i="1"/>
  <c r="B288" i="1"/>
  <c r="C285" i="1"/>
  <c r="B285" i="1"/>
  <c r="C282" i="1"/>
  <c r="B282" i="1"/>
  <c r="C279" i="1"/>
  <c r="B279" i="1"/>
  <c r="C276" i="1"/>
  <c r="B276" i="1"/>
  <c r="C273" i="1"/>
  <c r="B273" i="1"/>
  <c r="C270" i="1"/>
  <c r="B270" i="1"/>
  <c r="C267" i="1"/>
  <c r="B267" i="1"/>
  <c r="I261" i="1"/>
  <c r="C261" i="1"/>
  <c r="B261" i="1"/>
  <c r="B260" i="1"/>
  <c r="C257" i="1"/>
  <c r="B257" i="1"/>
  <c r="C254" i="1"/>
  <c r="B254" i="1"/>
  <c r="C251" i="1"/>
  <c r="B251" i="1"/>
  <c r="C248" i="1"/>
  <c r="B248" i="1"/>
  <c r="C245" i="1"/>
  <c r="B245" i="1"/>
  <c r="C242" i="1"/>
  <c r="B242" i="1"/>
  <c r="C239" i="1"/>
  <c r="B239" i="1"/>
  <c r="C236" i="1"/>
  <c r="B236" i="1"/>
  <c r="C233" i="1"/>
  <c r="B233" i="1"/>
  <c r="C230" i="1"/>
  <c r="B230" i="1"/>
  <c r="C227" i="1"/>
  <c r="B227" i="1"/>
  <c r="C224" i="1"/>
  <c r="B224" i="1"/>
  <c r="C221" i="1"/>
  <c r="B221" i="1"/>
  <c r="C218" i="1"/>
  <c r="B218" i="1"/>
  <c r="C215" i="1"/>
  <c r="B215" i="1"/>
  <c r="C212" i="1"/>
  <c r="B212" i="1"/>
  <c r="C209" i="1"/>
  <c r="B209" i="1"/>
  <c r="C206" i="1"/>
  <c r="B206" i="1"/>
  <c r="I200" i="1"/>
  <c r="C200" i="1"/>
  <c r="B200" i="1"/>
  <c r="B199" i="1"/>
  <c r="C196" i="1"/>
  <c r="B196" i="1"/>
  <c r="C193" i="1"/>
  <c r="B193" i="1"/>
  <c r="C190" i="1"/>
  <c r="B190" i="1"/>
  <c r="C187" i="1"/>
  <c r="B187" i="1"/>
  <c r="C184" i="1"/>
  <c r="B184" i="1"/>
  <c r="C181" i="1"/>
  <c r="B181" i="1"/>
  <c r="C178" i="1"/>
  <c r="B178" i="1"/>
  <c r="C175" i="1"/>
  <c r="B175" i="1"/>
  <c r="C172" i="1"/>
  <c r="B172" i="1"/>
  <c r="C169" i="1"/>
  <c r="B169" i="1"/>
  <c r="C166" i="1"/>
  <c r="B166" i="1"/>
  <c r="C163" i="1"/>
  <c r="B163" i="1"/>
  <c r="C160" i="1"/>
  <c r="B160" i="1"/>
  <c r="C157" i="1"/>
  <c r="B157" i="1"/>
  <c r="C154" i="1"/>
  <c r="B154" i="1"/>
  <c r="C151" i="1"/>
  <c r="B151" i="1"/>
  <c r="C148" i="1"/>
  <c r="B148" i="1"/>
  <c r="C145" i="1"/>
  <c r="B145" i="1"/>
  <c r="I137" i="1"/>
  <c r="C137" i="1"/>
  <c r="B137" i="1"/>
  <c r="B136" i="1"/>
  <c r="C133" i="1"/>
  <c r="B133" i="1"/>
  <c r="C130" i="1"/>
  <c r="B130" i="1"/>
  <c r="C127" i="1"/>
  <c r="B127" i="1"/>
  <c r="C124" i="1"/>
  <c r="B124" i="1"/>
  <c r="C121" i="1"/>
  <c r="B121" i="1"/>
  <c r="C118" i="1"/>
  <c r="B118" i="1"/>
  <c r="C115" i="1"/>
  <c r="B115" i="1"/>
  <c r="C112" i="1"/>
  <c r="B112" i="1"/>
  <c r="C109" i="1"/>
  <c r="B109" i="1"/>
  <c r="C106" i="1"/>
  <c r="B106" i="1"/>
  <c r="C103" i="1"/>
  <c r="B103" i="1"/>
  <c r="C100" i="1"/>
  <c r="B100" i="1"/>
  <c r="C97" i="1"/>
  <c r="B97" i="1"/>
  <c r="C94" i="1"/>
  <c r="B94" i="1"/>
  <c r="C91" i="1"/>
  <c r="B91" i="1"/>
  <c r="C88" i="1"/>
  <c r="B88" i="1"/>
  <c r="C85" i="1"/>
  <c r="B85" i="1"/>
  <c r="C82" i="1"/>
  <c r="B82" i="1"/>
  <c r="I74" i="1"/>
  <c r="C74" i="1"/>
  <c r="B74" i="1"/>
  <c r="B71" i="1"/>
  <c r="C68" i="1"/>
  <c r="B68" i="1"/>
  <c r="C65" i="1"/>
  <c r="B65" i="1"/>
  <c r="C62" i="1"/>
  <c r="B62" i="1"/>
  <c r="C59" i="1"/>
  <c r="B59" i="1"/>
  <c r="C56" i="1"/>
  <c r="B56" i="1"/>
  <c r="C53" i="1"/>
  <c r="B53" i="1"/>
  <c r="C50" i="1"/>
  <c r="B50" i="1"/>
  <c r="C47" i="1"/>
  <c r="B47" i="1"/>
  <c r="C44" i="1"/>
  <c r="B44" i="1"/>
  <c r="C41" i="1"/>
  <c r="B41" i="1"/>
  <c r="C38" i="1"/>
  <c r="B38" i="1"/>
  <c r="C35" i="1"/>
  <c r="B35" i="1"/>
  <c r="C32" i="1"/>
  <c r="B32" i="1"/>
  <c r="C29" i="1"/>
  <c r="B29" i="1"/>
  <c r="C26" i="1"/>
  <c r="B26" i="1"/>
  <c r="C23" i="1"/>
  <c r="B23" i="1"/>
  <c r="C20" i="1"/>
  <c r="B20" i="1"/>
  <c r="C17" i="1"/>
  <c r="B17" i="1"/>
  <c r="I11" i="1"/>
  <c r="C11" i="1"/>
  <c r="B11" i="1"/>
  <c r="B10" i="1"/>
  <c r="C4" i="1"/>
  <c r="B4" i="1"/>
  <c r="C3" i="1"/>
  <c r="B3" i="1"/>
  <c r="A1" i="1"/>
</calcChain>
</file>

<file path=xl/sharedStrings.xml><?xml version="1.0" encoding="utf-8"?>
<sst xmlns="http://schemas.openxmlformats.org/spreadsheetml/2006/main" count="384" uniqueCount="74">
  <si>
    <t>x</t>
  </si>
  <si>
    <t>Добавить период</t>
  </si>
  <si>
    <t>Параметры формы</t>
  </si>
  <si>
    <t>Описание параметров формы</t>
  </si>
  <si>
    <t>№ п/п</t>
  </si>
  <si>
    <t>Вид тарифа</t>
  </si>
  <si>
    <t>Наименование тарифа</t>
  </si>
  <si>
    <t>Период действия тарифов</t>
  </si>
  <si>
    <t>Информация</t>
  </si>
  <si>
    <t>Ссылка на документ</t>
  </si>
  <si>
    <t>с</t>
  </si>
  <si>
    <t>по</t>
  </si>
  <si>
    <t>1</t>
  </si>
  <si>
    <t>метод индексации установленных тарифов</t>
  </si>
  <si>
    <t>2</t>
  </si>
  <si>
    <t>https://eiashmao.admhmao.ru/lk/files/Files/qpZNXj/ef58da46-af76-4a56-aebb-a656626c51b7</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</si>
  <si>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</si>
  <si>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</si>
  <si>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</si>
  <si>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t>
  </si>
  <si>
    <t>4</t>
  </si>
  <si>
    <t>5</t>
  </si>
  <si>
    <t>6</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</si>
  <si>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</si>
  <si>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</si>
  <si>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</si>
  <si>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</si>
  <si>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</si>
  <si>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</si>
  <si>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</si>
  <si>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</si>
  <si>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</si>
  <si>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</si>
  <si>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</si>
  <si>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</si>
  <si>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</si>
  <si>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</si>
  <si>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</si>
  <si>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Период действия</t>
  </si>
  <si>
    <t>Срок действия</t>
  </si>
  <si>
    <t>ставка за тепловую энергию,_x000D_
руб./Гкал</t>
  </si>
  <si>
    <t>ставка за содержание тепловой мощности,_x000D_
тыс. руб./Гкал/ч/мес</t>
  </si>
  <si>
    <t>дата начала</t>
  </si>
  <si>
    <t>дата окончания</t>
  </si>
  <si>
    <t>Тариф на тепловую энергию (мощность)</t>
  </si>
  <si>
    <t>1.1</t>
  </si>
  <si>
    <t>Территория действия тарифа</t>
  </si>
  <si>
    <t>без дифференциации</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</si>
  <si>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</si>
  <si>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1.1.1</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</si>
  <si>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</si>
  <si>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</si>
  <si>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1.1.1.1</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</si>
  <si>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</si>
  <si>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</si>
  <si>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1.1.1.1.1</t>
  </si>
  <si>
    <t>Схема подключения теплопотребляющей установки к коллектору источника тепловой энергии</t>
  </si>
  <si>
    <t>к тепловой сети после тепловых пунктов (на тепловых пунктах), эксплуатируемых теплоснабжающей организацией</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</si>
  <si>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</si>
  <si>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1.1.1.1.1.1</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</si>
  <si>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</si>
  <si>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</si>
  <si>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1.1.1.1.1.1.1</t>
  </si>
  <si>
    <t>вода</t>
  </si>
  <si>
    <t>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</si>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</sst>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18" x14ac:knownFonts="1">
    <font>
      <sz val="11"/>
      <color theme="1"/>
      <name val="Calibri"/>
      <family val="2"/>
      <scheme val="minor"/>
    </font>
    <font>
      <sz val="9"/>
      <name val="Tahoma"/>
      <family val="2"/>
      <charset val="204"/>
    </font>
    <font>
      <sz val="1"/>
      <color theme="0"/>
      <name val="Tahoma"/>
      <family val="2"/>
      <charset val="204"/>
    </font>
    <font>
      <sz val="15"/>
      <name val="Tahoma"/>
      <family val="2"/>
      <charset val="204"/>
    </font>
    <font>
      <sz val="9"/>
      <color rgb="FF000080"/>
      <name val="Tahoma"/>
      <family val="2"/>
      <charset val="204"/>
    </font>
    <font>
      <b/>
      <u/>
      <sz val="9"/>
      <color rgb="FF000080"/>
      <name val="Tahoma"/>
      <family val="2"/>
      <charset val="204"/>
    </font>
    <font>
      <sz val="10"/>
      <name val="Tahoma"/>
      <family val="2"/>
      <charset val="204"/>
    </font>
    <font>
      <b/>
      <sz val="9"/>
      <name val="Tahoma"/>
      <family val="2"/>
      <charset val="204"/>
    </font>
    <font>
      <b/>
      <sz val="9"/>
      <color rgb="FF000080"/>
      <name val="Tahoma"/>
      <family val="2"/>
      <charset val="204"/>
    </font>
    <font>
      <sz val="9"/>
      <color rgb="FFBCBCBC"/>
      <name val="Tahoma"/>
      <family val="2"/>
      <charset val="204"/>
    </font>
    <font>
      <u/>
      <sz val="9"/>
      <color theme="10"/>
      <name val="Tahoma"/>
      <family val="2"/>
      <charset val="204"/>
    </font>
    <font>
      <b/>
      <sz val="10"/>
      <name val="Tahoma"/>
      <family val="2"/>
      <charset val="204"/>
    </font>
    <font>
      <sz val="9"/>
      <color rgb="FF000000"/>
      <name val="Tahoma"/>
      <family val="2"/>
      <charset val="204"/>
    </font>
    <font>
      <sz val="15"/>
      <color rgb="FF000000"/>
      <name val="Tahoma"/>
      <family val="2"/>
      <charset val="204"/>
    </font>
    <font>
      <sz val="11"/>
      <color rgb="FFBCBCBC"/>
      <name val="Wingdings 2"/>
      <family val="1"/>
      <charset val="2"/>
    </font>
    <font>
      <sz val="9"/>
      <color theme="0"/>
      <name val="Tahoma"/>
      <family val="2"/>
      <charset val="204"/>
    </font>
    <font>
      <sz val="8"/>
      <name val="Tahoma"/>
      <family val="2"/>
      <charset val="204"/>
    </font>
    <font>
      <b/>
      <sz val="1"/>
      <color theme="0"/>
      <name val="Tahoma"/>
      <family val="2"/>
      <charset val="204"/>
    </font>
  </fonts>
  <fills count="8">
    <fill>
      <patternFill patternType="none"/>
    </fill>
    <fill>
      <patternFill patternType="gray125"/>
    </fill>
    <fill>
      <patternFill patternType="solid">
        <fgColor rgb="FFD7EAD3"/>
      </patternFill>
    </fill>
    <fill>
      <patternFill patternType="solid">
        <fgColor rgb="FFE3FAFD"/>
      </patternFill>
    </fill>
    <fill>
      <patternFill patternType="solid">
        <fgColor rgb="FFB7E4FF"/>
      </patternFill>
    </fill>
    <fill>
      <patternFill patternType="lightDown">
        <fgColor rgb="FFC0C0C0"/>
      </patternFill>
    </fill>
    <fill>
      <patternFill patternType="solid">
        <fgColor rgb="FFFFFFFF"/>
      </patternFill>
    </fill>
    <fill>
      <patternFill patternType="solid">
        <fgColor rgb="FFFFFFC0"/>
      </patternFill>
    </fill>
  </fills>
  <borders count="10">
    <border>
      <left/>
      <right/>
      <top/>
      <bottom/>
      <diagonal/>
    </border>
    <border>
      <left style="thin">
        <color rgb="FFC0C0C0"/>
      </left>
      <right style="thin">
        <color rgb="FFC0C0C0"/>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top style="thin">
        <color rgb="FFC0C0C0"/>
      </top>
      <bottom/>
      <diagonal/>
    </border>
  </borders>
  <cellStyleXfs count="2">
    <xf numFmtId="0" fontId="0" fillId="0" borderId="0"/>
    <xf numFmtId="49" fontId="12" fillId="0" borderId="0" applyFill="0" applyBorder="0">
      <alignment vertical="top"/>
    </xf>
  </cellStyleXfs>
  <cellXfs count="175">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top"/>
    </xf>
    <xf numFmtId="0" fontId="1" fillId="0" borderId="1" xfId="0" applyFont="1" applyBorder="1" applyAlignment="1">
      <alignment vertical="center" wrapText="1"/>
    </xf>
    <xf numFmtId="0" fontId="0" fillId="0" borderId="3" xfId="0" applyBorder="1" applyAlignment="1">
      <alignment horizontal="center" vertical="center" wrapText="1"/>
    </xf>
    <xf numFmtId="164" fontId="0" fillId="3" borderId="3" xfId="0" applyNumberFormat="1" applyFill="1" applyBorder="1" applyAlignment="1" applyProtection="1">
      <alignment horizontal="left" vertical="center" wrapText="1"/>
      <protection locked="0"/>
    </xf>
    <xf numFmtId="164" fontId="0" fillId="3" borderId="4" xfId="0" applyNumberFormat="1" applyFill="1" applyBorder="1" applyAlignment="1" applyProtection="1">
      <alignment horizontal="left" vertical="center" wrapText="1"/>
      <protection locked="0"/>
    </xf>
    <xf numFmtId="0" fontId="1" fillId="4" borderId="2" xfId="0" applyFont="1" applyFill="1" applyBorder="1" applyAlignment="1">
      <alignment horizontal="left" vertical="center" wrapText="1"/>
    </xf>
    <xf numFmtId="0" fontId="0" fillId="0" borderId="1" xfId="0" applyBorder="1" applyAlignment="1">
      <alignment horizontal="center" vertical="center" wrapText="1"/>
    </xf>
    <xf numFmtId="0" fontId="3" fillId="0" borderId="0" xfId="0" applyFont="1" applyAlignment="1">
      <alignment vertical="center" wrapText="1"/>
    </xf>
    <xf numFmtId="0" fontId="4" fillId="5" borderId="5" xfId="0" applyFont="1" applyFill="1" applyBorder="1" applyAlignment="1">
      <alignment horizontal="left" vertical="center"/>
    </xf>
    <xf numFmtId="0" fontId="4" fillId="5" borderId="6" xfId="0" applyFont="1" applyFill="1" applyBorder="1" applyAlignment="1">
      <alignment horizontal="left" vertical="center"/>
    </xf>
    <xf numFmtId="0" fontId="4" fillId="5" borderId="6" xfId="0" applyFont="1" applyFill="1" applyBorder="1" applyAlignment="1">
      <alignment horizontal="left" vertical="center" indent="2"/>
    </xf>
    <xf numFmtId="0" fontId="5" fillId="5" borderId="3" xfId="0" applyFont="1" applyFill="1" applyBorder="1" applyAlignment="1">
      <alignment horizontal="center" vertical="top"/>
    </xf>
    <xf numFmtId="4" fontId="0" fillId="3" borderId="2" xfId="0" applyNumberFormat="1" applyFill="1" applyBorder="1" applyAlignment="1" applyProtection="1">
      <alignment horizontal="right" vertical="center" wrapText="1"/>
      <protection locked="0"/>
    </xf>
    <xf numFmtId="0" fontId="0" fillId="0" borderId="0" xfId="0" applyAlignment="1">
      <alignment vertical="top"/>
    </xf>
    <xf numFmtId="0" fontId="0" fillId="0" borderId="2" xfId="0" applyBorder="1" applyAlignment="1">
      <alignment horizontal="center" vertical="center" wrapText="1"/>
    </xf>
    <xf numFmtId="0" fontId="1" fillId="6" borderId="0" xfId="0" applyFont="1" applyFill="1" applyAlignment="1">
      <alignment vertical="center" wrapText="1"/>
    </xf>
    <xf numFmtId="0" fontId="1" fillId="6" borderId="0" xfId="0" applyFont="1" applyFill="1" applyAlignment="1">
      <alignment horizontal="center" vertical="center" wrapText="1"/>
    </xf>
    <xf numFmtId="0" fontId="7" fillId="6" borderId="0" xfId="0" applyFont="1" applyFill="1" applyAlignment="1">
      <alignment horizontal="center" vertical="center" wrapText="1"/>
    </xf>
    <xf numFmtId="0" fontId="1" fillId="6" borderId="0" xfId="0" applyFont="1" applyFill="1" applyAlignment="1">
      <alignment horizontal="right" vertical="center"/>
    </xf>
    <xf numFmtId="0" fontId="0" fillId="6" borderId="4" xfId="0" applyFill="1" applyBorder="1" applyAlignment="1">
      <alignment horizontal="right" vertical="center" wrapText="1" indent="1"/>
    </xf>
    <xf numFmtId="0" fontId="8" fillId="6" borderId="0" xfId="0" applyFont="1" applyFill="1" applyAlignment="1">
      <alignment horizontal="right" vertical="center"/>
    </xf>
    <xf numFmtId="0" fontId="9" fillId="6" borderId="0" xfId="0" applyFont="1" applyFill="1" applyAlignment="1">
      <alignment horizontal="center" vertical="center" wrapText="1"/>
    </xf>
    <xf numFmtId="0" fontId="0" fillId="6" borderId="7" xfId="0" applyFill="1" applyBorder="1" applyAlignment="1">
      <alignment horizontal="center" vertical="center" wrapText="1"/>
    </xf>
    <xf numFmtId="0" fontId="1" fillId="0" borderId="2" xfId="0" applyFont="1" applyBorder="1" applyAlignment="1">
      <alignment horizontal="left" vertical="center" wrapText="1"/>
    </xf>
    <xf numFmtId="0" fontId="0" fillId="6" borderId="2" xfId="0" applyFill="1" applyBorder="1" applyAlignment="1">
      <alignment horizontal="center" vertical="center" wrapText="1"/>
    </xf>
    <xf numFmtId="0" fontId="1" fillId="0" borderId="1" xfId="0" applyFont="1" applyBorder="1" applyAlignment="1">
      <alignment horizontal="left" vertical="top" wrapText="1"/>
    </xf>
    <xf numFmtId="0" fontId="4" fillId="5" borderId="5" xfId="0" applyFont="1" applyFill="1" applyBorder="1" applyAlignment="1">
      <alignment horizontal="left" vertical="center" indent="2"/>
    </xf>
    <xf numFmtId="0" fontId="1" fillId="0" borderId="2" xfId="0" applyFont="1" applyBorder="1" applyAlignment="1">
      <alignment vertical="top" wrapText="1"/>
    </xf>
    <xf numFmtId="0" fontId="0" fillId="6" borderId="4" xfId="0" applyFill="1" applyBorder="1" applyAlignment="1">
      <alignment horizontal="center" vertical="center" wrapText="1"/>
    </xf>
    <xf numFmtId="0" fontId="10" fillId="3" borderId="2" xfId="0" applyFont="1" applyFill="1" applyBorder="1" applyAlignment="1" applyProtection="1">
      <alignment horizontal="left" vertical="center" wrapText="1"/>
      <protection locked="0"/>
    </xf>
    <xf numFmtId="0" fontId="1" fillId="0" borderId="2" xfId="0" applyFont="1" applyBorder="1" applyAlignment="1">
      <alignment vertical="center" wrapText="1"/>
    </xf>
    <xf numFmtId="0" fontId="1" fillId="0" borderId="7" xfId="0" applyFont="1" applyBorder="1" applyAlignment="1">
      <alignment vertical="top" wrapText="1"/>
    </xf>
    <xf numFmtId="0" fontId="1" fillId="0" borderId="9" xfId="0" applyFont="1" applyBorder="1" applyAlignment="1">
      <alignment vertical="top"/>
    </xf>
    <xf numFmtId="0" fontId="2" fillId="0" borderId="0" xfId="0" applyFont="1" applyAlignment="1">
      <alignment vertical="top"/>
    </xf>
    <xf numFmtId="0" fontId="6" fillId="0" borderId="0" xfId="0" applyFont="1" applyAlignment="1">
      <alignment horizontal="right" vertical="top" wrapText="1"/>
    </xf>
    <xf numFmtId="0" fontId="1" fillId="6" borderId="0" xfId="0" applyFont="1" applyFill="1" applyAlignment="1">
      <alignment horizontal="left" vertical="center" wrapText="1"/>
    </xf>
    <xf numFmtId="0" fontId="1" fillId="0" borderId="0" xfId="1" applyNumberFormat="1" applyFont="1" applyAlignment="1">
      <alignment vertical="center" wrapText="1"/>
    </xf>
    <xf numFmtId="0" fontId="1" fillId="0" borderId="9" xfId="1" applyNumberFormat="1" applyFont="1" applyBorder="1" applyAlignment="1">
      <alignment horizontal="left" vertical="top" wrapText="1" indent="1"/>
    </xf>
    <xf numFmtId="0" fontId="1" fillId="0" borderId="9" xfId="0" applyFont="1" applyBorder="1" applyAlignment="1">
      <alignment horizontal="left" vertical="top" wrapText="1" indent="1"/>
    </xf>
    <xf numFmtId="0" fontId="1" fillId="0" borderId="5" xfId="0" applyFont="1" applyBorder="1" applyAlignment="1">
      <alignment horizontal="left" vertical="center" wrapText="1" indent="1"/>
    </xf>
    <xf numFmtId="0" fontId="6" fillId="0" borderId="0" xfId="0" applyFont="1" applyAlignment="1">
      <alignment vertical="center" wrapText="1"/>
    </xf>
    <xf numFmtId="0" fontId="1" fillId="0" borderId="5" xfId="1" applyNumberFormat="1" applyFont="1" applyBorder="1" applyAlignment="1">
      <alignment horizontal="left" vertical="center" wrapText="1" indent="1"/>
    </xf>
    <xf numFmtId="0" fontId="7" fillId="6" borderId="0" xfId="1" applyNumberFormat="1" applyFont="1" applyFill="1" applyAlignment="1">
      <alignment horizontal="center" vertical="center" wrapText="1"/>
    </xf>
    <xf numFmtId="0" fontId="0" fillId="0" borderId="6" xfId="0" applyBorder="1" applyAlignment="1">
      <alignment vertical="center"/>
    </xf>
    <xf numFmtId="0" fontId="13" fillId="0" borderId="0" xfId="0" applyFont="1" applyAlignment="1">
      <alignment vertical="center"/>
    </xf>
    <xf numFmtId="0" fontId="0" fillId="0" borderId="0" xfId="0" applyAlignment="1">
      <alignment vertical="center"/>
    </xf>
    <xf numFmtId="0" fontId="1" fillId="0" borderId="0" xfId="0" applyFont="1" applyAlignment="1">
      <alignment horizontal="right" vertical="center" wrapText="1"/>
    </xf>
    <xf numFmtId="0" fontId="2" fillId="0" borderId="0" xfId="1" applyNumberFormat="1" applyFont="1" applyAlignment="1">
      <alignment vertical="center" wrapText="1"/>
    </xf>
    <xf numFmtId="0" fontId="1" fillId="6" borderId="5" xfId="0" applyFont="1" applyFill="1" applyBorder="1" applyAlignment="1">
      <alignment vertical="center" wrapText="1"/>
    </xf>
    <xf numFmtId="0" fontId="1" fillId="6" borderId="2" xfId="0" applyFont="1" applyFill="1" applyBorder="1" applyAlignment="1">
      <alignment horizontal="lef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2" fillId="0" borderId="2" xfId="1" applyNumberFormat="1" applyBorder="1" applyAlignment="1">
      <alignment horizontal="center" vertical="center" wrapText="1"/>
    </xf>
    <xf numFmtId="0" fontId="1" fillId="0" borderId="2" xfId="0" applyFont="1" applyBorder="1" applyAlignment="1">
      <alignment horizontal="left" vertical="center" wrapText="1" indent="6"/>
    </xf>
    <xf numFmtId="0" fontId="16" fillId="0" borderId="2" xfId="0" applyFont="1" applyBorder="1" applyAlignment="1">
      <alignment vertical="top" wrapText="1"/>
    </xf>
    <xf numFmtId="0" fontId="1" fillId="6" borderId="2" xfId="0" applyFont="1" applyFill="1" applyBorder="1" applyAlignment="1">
      <alignment horizontal="left" vertical="center" wrapText="1" indent="1"/>
    </xf>
    <xf numFmtId="0" fontId="1" fillId="6" borderId="2" xfId="0" applyFont="1" applyFill="1" applyBorder="1" applyAlignment="1">
      <alignment horizontal="left" vertical="center" wrapText="1" indent="2"/>
    </xf>
    <xf numFmtId="0" fontId="1" fillId="6" borderId="2" xfId="0" applyFont="1" applyFill="1" applyBorder="1" applyAlignment="1">
      <alignment horizontal="left" vertical="center" wrapText="1" indent="3"/>
    </xf>
    <xf numFmtId="0" fontId="1" fillId="6" borderId="2" xfId="0" applyFont="1" applyFill="1" applyBorder="1" applyAlignment="1">
      <alignment horizontal="left" vertical="center" wrapText="1" indent="4"/>
    </xf>
    <xf numFmtId="0" fontId="1" fillId="6" borderId="2" xfId="0" applyFont="1" applyFill="1" applyBorder="1" applyAlignment="1">
      <alignment horizontal="left" vertical="center" wrapText="1" indent="5"/>
    </xf>
    <xf numFmtId="0" fontId="1" fillId="4" borderId="2" xfId="0" applyFont="1" applyFill="1" applyBorder="1" applyAlignment="1">
      <alignment horizontal="left" vertical="center" wrapText="1" indent="6"/>
    </xf>
    <xf numFmtId="4" fontId="1" fillId="7" borderId="2" xfId="0" applyNumberFormat="1" applyFont="1" applyFill="1" applyBorder="1" applyAlignment="1" applyProtection="1">
      <alignment horizontal="right" vertical="center" wrapText="1"/>
      <protection locked="0"/>
    </xf>
    <xf numFmtId="4" fontId="1" fillId="0" borderId="2" xfId="0" applyNumberFormat="1" applyFont="1" applyBorder="1" applyAlignment="1">
      <alignment horizontal="right" vertical="center" wrapText="1"/>
    </xf>
    <xf numFmtId="165" fontId="1" fillId="7" borderId="2" xfId="0" applyNumberFormat="1" applyFont="1" applyFill="1" applyBorder="1" applyAlignment="1" applyProtection="1">
      <alignment horizontal="right" vertical="center" wrapText="1"/>
      <protection locked="0"/>
    </xf>
    <xf numFmtId="4" fontId="1" fillId="0" borderId="2" xfId="1" applyNumberFormat="1" applyFont="1" applyBorder="1" applyAlignment="1">
      <alignment horizontal="right" vertical="center" wrapText="1"/>
    </xf>
    <xf numFmtId="4" fontId="1" fillId="7" borderId="2" xfId="1" applyNumberFormat="1" applyFont="1" applyFill="1" applyBorder="1" applyAlignment="1" applyProtection="1">
      <alignment horizontal="right" vertical="center" wrapText="1"/>
      <protection locked="0"/>
    </xf>
    <xf numFmtId="165" fontId="1" fillId="7" borderId="2" xfId="1" applyNumberFormat="1" applyFont="1" applyFill="1" applyBorder="1" applyAlignment="1" applyProtection="1">
      <alignment horizontal="right" vertical="center" wrapText="1"/>
      <protection locked="0"/>
    </xf>
    <xf numFmtId="4" fontId="1" fillId="0" borderId="7" xfId="0" applyNumberFormat="1" applyFont="1" applyBorder="1" applyAlignment="1">
      <alignment horizontal="right" vertical="center" wrapText="1"/>
    </xf>
    <xf numFmtId="4" fontId="2" fillId="0" borderId="2" xfId="0" applyNumberFormat="1" applyFont="1" applyBorder="1" applyAlignment="1">
      <alignment horizontal="center" vertical="center" wrapText="1"/>
    </xf>
    <xf numFmtId="4" fontId="1" fillId="0" borderId="8" xfId="0" applyNumberFormat="1" applyFont="1" applyBorder="1" applyAlignment="1">
      <alignment horizontal="right" vertical="center" wrapText="1"/>
    </xf>
    <xf numFmtId="0" fontId="8" fillId="5" borderId="4" xfId="0" applyFont="1" applyFill="1" applyBorder="1" applyAlignment="1">
      <alignment horizontal="left" vertical="center"/>
    </xf>
    <xf numFmtId="0" fontId="4" fillId="5" borderId="6" xfId="0" applyFont="1" applyFill="1" applyBorder="1" applyAlignment="1">
      <alignment horizontal="left" vertical="center" indent="6"/>
    </xf>
    <xf numFmtId="0" fontId="1" fillId="5" borderId="6" xfId="0" applyFont="1" applyFill="1" applyBorder="1" applyAlignment="1">
      <alignment horizontal="center" vertical="center" wrapText="1"/>
    </xf>
    <xf numFmtId="49" fontId="1" fillId="5" borderId="6" xfId="1" applyFont="1" applyFill="1" applyBorder="1" applyAlignment="1">
      <alignment horizontal="center" vertical="center" wrapText="1"/>
    </xf>
    <xf numFmtId="0" fontId="1" fillId="5" borderId="3" xfId="0" applyFont="1" applyFill="1" applyBorder="1" applyAlignment="1">
      <alignment horizontal="center" vertical="center" wrapText="1"/>
    </xf>
    <xf numFmtId="0" fontId="4" fillId="5" borderId="6" xfId="0" applyFont="1" applyFill="1" applyBorder="1" applyAlignment="1">
      <alignment horizontal="left" vertical="center" indent="5"/>
    </xf>
    <xf numFmtId="0" fontId="0" fillId="5" borderId="6" xfId="0" applyFill="1" applyBorder="1" applyAlignment="1">
      <alignment horizontal="center" vertical="center" wrapText="1"/>
    </xf>
    <xf numFmtId="49" fontId="12" fillId="5" borderId="6" xfId="1" applyFill="1" applyBorder="1" applyAlignment="1">
      <alignment horizontal="center" vertical="center" wrapText="1"/>
    </xf>
    <xf numFmtId="0" fontId="0" fillId="5" borderId="3" xfId="0" applyFill="1" applyBorder="1" applyAlignment="1">
      <alignment horizontal="center" vertical="center" wrapText="1"/>
    </xf>
    <xf numFmtId="0" fontId="4" fillId="5" borderId="6" xfId="0" applyFont="1" applyFill="1" applyBorder="1" applyAlignment="1">
      <alignment horizontal="left" vertical="center" indent="4"/>
    </xf>
    <xf numFmtId="0" fontId="17" fillId="0" borderId="0" xfId="0" applyFont="1" applyAlignment="1">
      <alignment horizontal="left" vertical="center"/>
    </xf>
    <xf numFmtId="0" fontId="2" fillId="0" borderId="0" xfId="0" applyFont="1" applyAlignment="1">
      <alignment horizontal="left" vertical="center" indent="1"/>
    </xf>
    <xf numFmtId="0" fontId="2" fillId="0" borderId="0" xfId="0" applyFont="1" applyAlignment="1">
      <alignment horizontal="center" vertical="center" wrapText="1"/>
    </xf>
    <xf numFmtId="49" fontId="2" fillId="0" borderId="0" xfId="1" applyFont="1" applyAlignment="1">
      <alignment horizontal="center" vertical="center" wrapText="1"/>
    </xf>
    <xf numFmtId="0" fontId="1" fillId="0" borderId="0" xfId="0" applyFont="1" applyAlignment="1">
      <alignment horizontal="right" vertical="top" wrapText="1"/>
    </xf>
    <xf numFmtId="0" fontId="1" fillId="0" borderId="0" xfId="0" applyFont="1" applyAlignment="1">
      <alignment horizontal="left" vertical="center" wrapText="1"/>
    </xf>
    <xf numFmtId="49" fontId="12" fillId="0" borderId="0" xfId="1">
      <alignment vertical="top"/>
    </xf>
    <xf numFmtId="0" fontId="1" fillId="0" borderId="0" xfId="0" applyFont="1" applyAlignment="1">
      <alignment horizontal="left" vertical="top" wrapText="1"/>
    </xf>
    <xf numFmtId="0" fontId="11" fillId="0" borderId="0" xfId="0" applyFont="1" applyAlignment="1">
      <alignment horizontal="left" vertical="top" wrapText="1"/>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8" xfId="0" applyFont="1" applyBorder="1" applyAlignment="1">
      <alignment horizontal="left" vertical="top" wrapText="1"/>
    </xf>
    <xf numFmtId="0" fontId="0" fillId="6" borderId="2" xfId="0" applyFill="1" applyBorder="1" applyAlignment="1">
      <alignment horizontal="center" vertical="center" wrapText="1"/>
    </xf>
    <xf numFmtId="0" fontId="0" fillId="2" borderId="2" xfId="0" applyFill="1" applyBorder="1" applyAlignment="1">
      <alignment horizontal="left" vertical="center" wrapText="1" indent="1"/>
    </xf>
    <xf numFmtId="0" fontId="0" fillId="2" borderId="2" xfId="0" applyFill="1" applyBorder="1" applyAlignment="1">
      <alignment horizontal="center" vertical="center" wrapText="1"/>
    </xf>
    <xf numFmtId="0" fontId="0" fillId="0" borderId="2" xfId="0" applyBorder="1" applyAlignment="1">
      <alignment horizontal="left" vertical="center" wrapText="1"/>
    </xf>
    <xf numFmtId="0" fontId="1" fillId="0" borderId="1" xfId="0" applyFont="1" applyBorder="1" applyAlignment="1">
      <alignment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6" borderId="8" xfId="0" applyFill="1" applyBorder="1" applyAlignment="1">
      <alignment horizontal="center" vertical="center" wrapText="1"/>
    </xf>
    <xf numFmtId="0" fontId="0" fillId="2" borderId="8" xfId="0" applyFill="1" applyBorder="1" applyAlignment="1">
      <alignment horizontal="left" vertical="center" wrapText="1" indent="1"/>
    </xf>
    <xf numFmtId="0" fontId="1" fillId="6" borderId="2" xfId="0" applyFont="1" applyFill="1" applyBorder="1" applyAlignment="1">
      <alignment horizontal="center" vertical="center"/>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 fillId="6" borderId="4"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3" xfId="0" applyFont="1" applyFill="1" applyBorder="1" applyAlignment="1">
      <alignment horizontal="center" vertical="center" wrapText="1"/>
    </xf>
    <xf numFmtId="164" fontId="1" fillId="2" borderId="2" xfId="0" applyNumberFormat="1" applyFont="1" applyFill="1" applyBorder="1" applyAlignment="1">
      <alignment horizontal="left" vertical="center" wrapText="1" indent="1"/>
    </xf>
    <xf numFmtId="0" fontId="1" fillId="2" borderId="2" xfId="0" applyFont="1" applyFill="1" applyBorder="1" applyAlignment="1">
      <alignment horizontal="left" vertical="center" wrapText="1" indent="1"/>
    </xf>
    <xf numFmtId="0" fontId="1" fillId="6" borderId="2"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0" fillId="0" borderId="7" xfId="0" applyBorder="1" applyAlignment="1">
      <alignment horizontal="left" vertical="center" wrapText="1"/>
    </xf>
    <xf numFmtId="0" fontId="0" fillId="2" borderId="4" xfId="0" applyFill="1" applyBorder="1" applyAlignment="1">
      <alignment horizontal="left" vertical="center" wrapText="1" indent="1"/>
    </xf>
    <xf numFmtId="0" fontId="1" fillId="0" borderId="5" xfId="0" applyFont="1" applyBorder="1" applyAlignment="1">
      <alignment horizontal="left" vertical="center" wrapText="1" indent="1"/>
    </xf>
    <xf numFmtId="0" fontId="0" fillId="6" borderId="2" xfId="0" applyFill="1" applyBorder="1" applyAlignment="1">
      <alignment horizontal="right" vertical="center" wrapText="1" indent="1"/>
    </xf>
    <xf numFmtId="0" fontId="1" fillId="2" borderId="2" xfId="1" applyNumberFormat="1" applyFont="1" applyFill="1" applyBorder="1" applyAlignment="1">
      <alignment horizontal="left" vertical="center" wrapText="1" indent="1"/>
    </xf>
    <xf numFmtId="164" fontId="1" fillId="2" borderId="2" xfId="1" applyNumberFormat="1" applyFont="1" applyFill="1" applyBorder="1" applyAlignment="1">
      <alignment horizontal="left" vertical="center" wrapText="1" indent="1"/>
    </xf>
    <xf numFmtId="0" fontId="0" fillId="6" borderId="2" xfId="0" applyFill="1" applyBorder="1" applyAlignment="1">
      <alignment horizontal="left" vertical="center" wrapText="1" indent="1"/>
    </xf>
    <xf numFmtId="0" fontId="14" fillId="0" borderId="5" xfId="0" applyFont="1" applyBorder="1" applyAlignment="1">
      <alignment horizontal="center" vertical="center" wrapText="1"/>
    </xf>
    <xf numFmtId="0" fontId="14" fillId="0" borderId="5" xfId="1"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2" xfId="1" applyNumberFormat="1" applyFont="1" applyBorder="1" applyAlignment="1">
      <alignment horizontal="center" vertical="center" wrapText="1"/>
    </xf>
    <xf numFmtId="0" fontId="1" fillId="6" borderId="2" xfId="0" applyFont="1" applyFill="1" applyBorder="1" applyAlignment="1">
      <alignment horizontal="left" vertical="center" wrapText="1"/>
    </xf>
    <xf numFmtId="0" fontId="0" fillId="6" borderId="4" xfId="0" applyFill="1" applyBorder="1" applyAlignment="1">
      <alignment horizontal="center" vertical="center" wrapText="1"/>
    </xf>
    <xf numFmtId="0" fontId="0" fillId="6" borderId="6" xfId="0" applyFill="1" applyBorder="1" applyAlignment="1">
      <alignment horizontal="center" vertical="center" wrapText="1"/>
    </xf>
    <xf numFmtId="0" fontId="0" fillId="6" borderId="3" xfId="0" applyFill="1" applyBorder="1" applyAlignment="1">
      <alignment horizontal="center" vertical="center" wrapText="1"/>
    </xf>
    <xf numFmtId="0" fontId="1" fillId="6" borderId="1" xfId="0" applyFont="1" applyFill="1" applyBorder="1" applyAlignment="1">
      <alignment horizontal="center" vertical="center" wrapText="1"/>
    </xf>
    <xf numFmtId="0" fontId="12" fillId="6" borderId="4" xfId="1" applyNumberFormat="1" applyFill="1" applyBorder="1" applyAlignment="1">
      <alignment horizontal="center" vertical="center" wrapText="1"/>
    </xf>
    <xf numFmtId="0" fontId="12" fillId="6" borderId="6" xfId="1" applyNumberFormat="1" applyFill="1" applyBorder="1" applyAlignment="1">
      <alignment horizontal="center" vertical="center" wrapText="1"/>
    </xf>
    <xf numFmtId="0" fontId="1" fillId="6" borderId="7" xfId="1" applyNumberFormat="1" applyFont="1" applyFill="1" applyBorder="1" applyAlignment="1">
      <alignment horizontal="center" vertical="center" wrapText="1"/>
    </xf>
    <xf numFmtId="0" fontId="1" fillId="6" borderId="1" xfId="1" applyNumberFormat="1" applyFont="1" applyFill="1" applyBorder="1" applyAlignment="1">
      <alignment horizontal="center" vertical="center" wrapText="1"/>
    </xf>
    <xf numFmtId="0" fontId="1" fillId="6" borderId="8" xfId="1" applyNumberFormat="1" applyFont="1" applyFill="1" applyBorder="1" applyAlignment="1">
      <alignment horizontal="center" vertical="center" wrapText="1"/>
    </xf>
    <xf numFmtId="0" fontId="4" fillId="5" borderId="7" xfId="0" applyFont="1" applyFill="1" applyBorder="1" applyAlignment="1">
      <alignment horizontal="center" vertical="center" textRotation="90" wrapText="1"/>
    </xf>
    <xf numFmtId="0" fontId="4" fillId="5" borderId="1" xfId="0" applyFont="1" applyFill="1" applyBorder="1" applyAlignment="1">
      <alignment horizontal="center" vertical="center" textRotation="90" wrapText="1"/>
    </xf>
    <xf numFmtId="0" fontId="4" fillId="5" borderId="8" xfId="0" applyFont="1" applyFill="1" applyBorder="1" applyAlignment="1">
      <alignment horizontal="center" vertical="center" textRotation="90"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1" applyNumberFormat="1" applyFont="1" applyBorder="1" applyAlignment="1">
      <alignment horizontal="center" vertical="center" wrapText="1"/>
    </xf>
    <xf numFmtId="0" fontId="1" fillId="0" borderId="3" xfId="1" applyNumberFormat="1" applyFont="1" applyBorder="1" applyAlignment="1">
      <alignment horizontal="center" vertical="center" wrapText="1"/>
    </xf>
    <xf numFmtId="0" fontId="15" fillId="0" borderId="7" xfId="1" applyNumberFormat="1" applyFont="1" applyBorder="1" applyAlignment="1">
      <alignment horizontal="center" vertical="center" wrapText="1"/>
    </xf>
    <xf numFmtId="0" fontId="15" fillId="0" borderId="8" xfId="1" applyNumberFormat="1" applyFont="1" applyBorder="1" applyAlignment="1">
      <alignment horizontal="center" vertical="center" wrapText="1"/>
    </xf>
    <xf numFmtId="0" fontId="1" fillId="0" borderId="7" xfId="1" applyNumberFormat="1" applyFont="1" applyBorder="1" applyAlignment="1">
      <alignment horizontal="center" vertical="center" wrapText="1"/>
    </xf>
    <xf numFmtId="0" fontId="1" fillId="0" borderId="8" xfId="1" applyNumberFormat="1" applyFont="1" applyBorder="1" applyAlignment="1">
      <alignment horizontal="center" vertical="center" wrapText="1"/>
    </xf>
    <xf numFmtId="0" fontId="1" fillId="2" borderId="4"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1" applyNumberFormat="1" applyFont="1" applyFill="1" applyBorder="1" applyAlignment="1">
      <alignment horizontal="left" vertical="center" wrapText="1"/>
    </xf>
    <xf numFmtId="0" fontId="1" fillId="2" borderId="6" xfId="1" applyNumberFormat="1" applyFont="1" applyFill="1" applyBorder="1" applyAlignment="1">
      <alignment horizontal="left" vertical="center" wrapText="1"/>
    </xf>
    <xf numFmtId="0" fontId="1" fillId="2" borderId="3" xfId="1" applyNumberFormat="1"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4" borderId="6"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4" xfId="1" applyNumberFormat="1" applyFont="1" applyFill="1" applyBorder="1" applyAlignment="1">
      <alignment horizontal="left" vertical="center" wrapText="1"/>
    </xf>
    <xf numFmtId="0" fontId="1" fillId="4" borderId="6" xfId="1" applyNumberFormat="1" applyFont="1" applyFill="1" applyBorder="1" applyAlignment="1">
      <alignment horizontal="left" vertical="center" wrapText="1"/>
    </xf>
    <xf numFmtId="0" fontId="1" fillId="4" borderId="3" xfId="1" applyNumberFormat="1" applyFont="1" applyFill="1" applyBorder="1" applyAlignment="1">
      <alignment horizontal="left" vertical="center" wrapText="1"/>
    </xf>
    <xf numFmtId="164" fontId="0" fillId="3" borderId="2" xfId="0" applyNumberFormat="1" applyFill="1"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0" fontId="1" fillId="4" borderId="2" xfId="0" applyFont="1" applyFill="1" applyBorder="1" applyAlignment="1">
      <alignment horizontal="center" vertical="center" wrapText="1"/>
    </xf>
    <xf numFmtId="0" fontId="1" fillId="0" borderId="0" xfId="1" applyNumberFormat="1" applyFont="1" applyAlignment="1">
      <alignment horizontal="left" vertical="top" wrapText="1"/>
    </xf>
    <xf numFmtId="0" fontId="16" fillId="0" borderId="7" xfId="0" applyFont="1" applyBorder="1" applyAlignment="1">
      <alignment horizontal="left" vertical="top" wrapText="1"/>
    </xf>
    <xf numFmtId="0" fontId="16" fillId="0" borderId="1" xfId="0" applyFont="1" applyBorder="1" applyAlignment="1">
      <alignment horizontal="left" vertical="top" wrapText="1"/>
    </xf>
    <xf numFmtId="0" fontId="16" fillId="0" borderId="8" xfId="0" applyFont="1" applyBorder="1" applyAlignment="1">
      <alignment horizontal="left" vertical="top" wrapText="1"/>
    </xf>
    <xf numFmtId="164" fontId="0" fillId="3" borderId="7" xfId="0" applyNumberFormat="1"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cellXfs>
  <cellStyles count="2">
    <cellStyle name="Обычный" xfId="0" builtinId="0"/>
    <cellStyle name="Обычный 2" xfId="1" xr:uid="{6E2F0DCF-90FE-443F-825E-A88BDBB11F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Utviv_Backup\&#1055;&#1069;&#1054;\&#1064;&#1072;&#1073;&#1083;&#1086;&#1085;&#1099;\2025\INFO.REQUEST%20&#1087;&#1088;&#1077;&#1076;&#1083;&#1086;&#1078;&#1077;&#1085;&#1080;&#1077;%202026\PP110.OPEN.INFO.REQUEST.HEAT.EIAS_export.xlsx" TargetMode="External"/><Relationship Id="rId1" Type="http://schemas.openxmlformats.org/officeDocument/2006/relationships/externalLinkPath" Target="file:///S:\Utviv_Backup\&#1055;&#1069;&#1054;\&#1064;&#1072;&#1073;&#1083;&#1086;&#1085;&#1099;\2025\INFO.REQUEST%20&#1087;&#1088;&#1077;&#1076;&#1083;&#1086;&#1078;&#1077;&#1085;&#1080;&#1077;%202026\PP110.OPEN.INFO.REQUEST.HEAT.EIAS_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sheetData sheetId="1">
        <row r="21">
          <cell r="F21">
            <v>45044</v>
          </cell>
        </row>
        <row r="22">
          <cell r="F22" t="str">
            <v>Исх-778</v>
          </cell>
        </row>
        <row r="26">
          <cell r="F26">
            <v>45776</v>
          </cell>
        </row>
        <row r="27">
          <cell r="F27" t="str">
            <v>Исх-847</v>
          </cell>
        </row>
        <row r="31">
          <cell r="F31" t="str">
            <v>Лянторское городское муниципальное унитарное предприятие "Управление тепловодоснабжения и водоотведения"</v>
          </cell>
        </row>
      </sheetData>
      <sheetData sheetId="2"/>
      <sheetData sheetId="3"/>
      <sheetData sheetId="4">
        <row r="13">
          <cell r="AC13" t="str">
            <v>pIns_PT_VTAR_A</v>
          </cell>
          <cell r="AD13" t="str">
            <v>pt_ntar_1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row>
        <row r="18">
          <cell r="AC18" t="str">
            <v>pIns_PT_VTAR_B</v>
          </cell>
          <cell r="AD18" t="str">
            <v>pt_ntar_2</v>
          </cell>
          <cell r="AH18"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AJ18" t="str">
            <v>Тариф на тепловую энергию (мощность)</v>
          </cell>
        </row>
        <row r="23">
          <cell r="AC23" t="str">
            <v/>
          </cell>
          <cell r="AD23" t="str">
            <v/>
          </cell>
          <cell r="AH23" t="str">
            <v/>
          </cell>
          <cell r="AJ23" t="str">
            <v/>
          </cell>
        </row>
        <row r="28">
          <cell r="AC28" t="str">
            <v>pIns_PT_VTAR_C</v>
          </cell>
          <cell r="AD28" t="str">
            <v>pt_ntar_3</v>
          </cell>
          <cell r="AH28" t="str">
            <v>Тарифы на теплоноситель, поставляемый теплоснабжающими организациями потребителям, другим теплоснабжающим организациям</v>
          </cell>
          <cell r="AJ28" t="str">
            <v/>
          </cell>
        </row>
        <row r="33">
          <cell r="AC33" t="str">
            <v>pIns_PT_VTAR_D</v>
          </cell>
          <cell r="AD33" t="str">
            <v>pt_ntar_4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row>
        <row r="38">
          <cell r="AC38" t="str">
            <v>pIns_PT_VTAR_E1</v>
          </cell>
          <cell r="AD38" t="str">
            <v>pt_ntar_5</v>
          </cell>
          <cell r="AH38" t="str">
            <v>Тарифы на услуги по передаче тепловой энергии</v>
          </cell>
          <cell r="AJ38" t="str">
            <v/>
          </cell>
        </row>
        <row r="43">
          <cell r="AC43" t="str">
            <v>pIns_PT_VTAR_E2</v>
          </cell>
          <cell r="AD43" t="str">
            <v>pt_ntar_6</v>
          </cell>
          <cell r="AH43" t="str">
            <v>Тарифы на услуги по передаче теплоносителя</v>
          </cell>
          <cell r="AJ43" t="str">
            <v/>
          </cell>
        </row>
        <row r="48">
          <cell r="AC48" t="str">
            <v>pIns_PT_VTAR_F</v>
          </cell>
          <cell r="AD48" t="str">
            <v>pt_ntar_7</v>
          </cell>
          <cell r="AH48" t="str">
            <v>Плата за услуги по поддержанию резервной тепловой мощности при отсутствии потребления тепловой энергии</v>
          </cell>
          <cell r="AJ48" t="str">
            <v/>
          </cell>
        </row>
        <row r="53">
          <cell r="AC53" t="str">
            <v>pIns_PT_VTAR_G</v>
          </cell>
          <cell r="AD53" t="str">
            <v>pt_ntar_8</v>
          </cell>
          <cell r="AH53" t="str">
            <v>Плата за подключение (технологическое присоединение) к системе теплоснабжения</v>
          </cell>
          <cell r="AJ53" t="str">
            <v/>
          </cell>
        </row>
        <row r="58">
          <cell r="AC58" t="str">
            <v>pIns_PT_VTAR_H</v>
          </cell>
          <cell r="AD58" t="str">
            <v>pt_ntar_20</v>
          </cell>
          <cell r="AH58" t="str">
            <v>Плата за подключение (технологическое присоединение) к системе теплоснабжения (индивидуальная)</v>
          </cell>
          <cell r="AJ58" t="str">
            <v/>
          </cell>
        </row>
        <row r="63">
          <cell r="AC63" t="str">
            <v>pIns_PT_VTAR_I</v>
          </cell>
          <cell r="AD63" t="str">
            <v>pt_ntar_21</v>
          </cell>
          <cell r="AH63" t="str">
            <v>Предельный уровень цены на тепловую энергию (мощность), поставляемую теплоснабжающими организациями потребителям</v>
          </cell>
          <cell r="AJ63" t="str">
            <v/>
          </cell>
        </row>
        <row r="79">
          <cell r="AC79" t="str">
            <v>pIns_PT_VTAR_A_COLDVSNA</v>
          </cell>
          <cell r="AD79" t="str">
            <v>pt_ntar_9</v>
          </cell>
          <cell r="AH79" t="str">
            <v>Тариф на питьевую воду (питьевое водоснабжение)</v>
          </cell>
          <cell r="AJ79" t="str">
            <v/>
          </cell>
        </row>
        <row r="84">
          <cell r="AC84" t="str">
            <v>pIns_PT_VTAR_B_COLDVSNA</v>
          </cell>
          <cell r="AD84" t="str">
            <v>pt_ntar_10</v>
          </cell>
          <cell r="AH84" t="str">
            <v>Тариф на техническую воду</v>
          </cell>
          <cell r="AJ84" t="str">
            <v/>
          </cell>
        </row>
        <row r="89">
          <cell r="AC89" t="str">
            <v>pIns_PT_VTAR_C_COLDVSNA</v>
          </cell>
          <cell r="AD89" t="str">
            <v>pt_ntar_11</v>
          </cell>
          <cell r="AH89" t="str">
            <v>Тариф на транспортировку воды</v>
          </cell>
          <cell r="AJ89" t="str">
            <v/>
          </cell>
        </row>
        <row r="94">
          <cell r="AC94" t="str">
            <v>pIns_PT_VTAR_D_COLDVSNA</v>
          </cell>
          <cell r="AD94" t="str">
            <v>pt_ntar_12</v>
          </cell>
          <cell r="AH94" t="str">
            <v>Тариф на подвоз воды</v>
          </cell>
          <cell r="AJ94" t="str">
            <v/>
          </cell>
        </row>
        <row r="99">
          <cell r="AC99" t="str">
            <v>pIns_PT_VTAR_E_COLDVSNA</v>
          </cell>
          <cell r="AD99" t="str">
            <v>pt_ntar_13</v>
          </cell>
          <cell r="AH99" t="str">
            <v>Тариф на подключение (технологическое присоединение) к централизованной системе холодного водоснабжения</v>
          </cell>
          <cell r="AJ99" t="str">
            <v/>
          </cell>
        </row>
        <row r="105">
          <cell r="AC105" t="str">
            <v>pIns_PT_VTAR_A_HOTVSNA</v>
          </cell>
          <cell r="AD105" t="str">
            <v>pt_ntar_14</v>
          </cell>
          <cell r="AH105" t="str">
            <v>Тариф на горячую воду (горячее водоснабжение)</v>
          </cell>
          <cell r="AJ105" t="str">
            <v/>
          </cell>
        </row>
        <row r="110">
          <cell r="AC110" t="str">
            <v>pIns_PT_VTAR_B_HOTVSNA</v>
          </cell>
          <cell r="AD110" t="str">
            <v>pt_ntar_15</v>
          </cell>
          <cell r="AH110" t="str">
            <v>Тариф на транспортировку горячей воды</v>
          </cell>
          <cell r="AJ110" t="str">
            <v/>
          </cell>
        </row>
        <row r="115">
          <cell r="AC115" t="str">
            <v>pIns_PT_VTAR_C_HOTVSNA</v>
          </cell>
          <cell r="AD115" t="str">
            <v>pt_ntar_16</v>
          </cell>
          <cell r="AH115" t="str">
            <v>Тариф на подключение (технологическое присоединение) к централизованной системе горячего водоснабжения</v>
          </cell>
          <cell r="AJ115" t="str">
            <v/>
          </cell>
        </row>
        <row r="121">
          <cell r="AC121" t="str">
            <v>pIns_PT_VTAR_A_VOTV</v>
          </cell>
          <cell r="AD121" t="str">
            <v>pt_ntar_17</v>
          </cell>
          <cell r="AH121" t="str">
            <v>Тариф на водоотведение</v>
          </cell>
          <cell r="AJ121" t="str">
            <v/>
          </cell>
        </row>
        <row r="126">
          <cell r="AC126" t="str">
            <v>pIns_PT_VTAR_B_VOTV</v>
          </cell>
          <cell r="AD126" t="str">
            <v>pt_ntar_18</v>
          </cell>
          <cell r="AH126" t="str">
            <v>Тариф на транспортировку сточных вод</v>
          </cell>
          <cell r="AJ126" t="str">
            <v/>
          </cell>
        </row>
        <row r="131">
          <cell r="AC131" t="str">
            <v>pIns_PT_VTAR_C_VOTV</v>
          </cell>
          <cell r="AD131" t="str">
            <v>pt_ntar_19</v>
          </cell>
          <cell r="AH131" t="str">
            <v>Тариф на подключение (технологическое присоединение) к централизованной системе водоотведения</v>
          </cell>
          <cell r="AJ131" t="str">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2">
          <cell r="O2" t="str">
            <v>вода</v>
          </cell>
          <cell r="Q2" t="str">
            <v>без дифференциации</v>
          </cell>
          <cell r="R2" t="str">
            <v>организации-перепродавцы</v>
          </cell>
        </row>
        <row r="3">
          <cell r="O3" t="str">
            <v>пар</v>
          </cell>
          <cell r="Q3" t="str">
            <v>к коллектору источника тепловой энергии</v>
          </cell>
          <cell r="R3" t="str">
            <v>бюджетные организации</v>
          </cell>
        </row>
        <row r="4">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row>
        <row r="5">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row>
        <row r="6">
          <cell r="O6" t="str">
            <v>отборный пар, 7-13 кг/см2</v>
          </cell>
          <cell r="R6" t="str">
            <v>без дифференциации</v>
          </cell>
        </row>
        <row r="7">
          <cell r="O7" t="str">
            <v>отборный пар, &gt; 13 кг/см2</v>
          </cell>
        </row>
        <row r="8">
          <cell r="O8" t="str">
            <v>острый и редуцированный пар</v>
          </cell>
        </row>
        <row r="9">
          <cell r="O9" t="str">
            <v>горячая вода в системе централизованного теплоснабжения на отопление</v>
          </cell>
        </row>
        <row r="10">
          <cell r="O10" t="str">
            <v>горячая вода в системе централизованного теплоснабжения на горячее водоснабжение</v>
          </cell>
        </row>
        <row r="11">
          <cell r="O11" t="str">
            <v>прочее</v>
          </cell>
        </row>
        <row r="12">
          <cell r="O12" t="str">
            <v>без дифференциации</v>
          </cell>
        </row>
        <row r="36">
          <cell r="E36" t="str">
            <v>HEAT</v>
          </cell>
          <cell r="F36" t="str">
            <v>теплоснабжения</v>
          </cell>
        </row>
        <row r="45">
          <cell r="E45" t="str">
            <v>R</v>
          </cell>
        </row>
      </sheetData>
      <sheetData sheetId="51"/>
      <sheetData sheetId="52"/>
      <sheetData sheetId="53"/>
      <sheetData sheetId="54"/>
      <sheetData sheetId="55"/>
      <sheetData sheetId="56"/>
      <sheetData sheetId="57"/>
      <sheetData sheetId="58"/>
      <sheetData sheetId="59"/>
      <sheetData sheetId="60"/>
      <sheetData sheetId="61">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eiashmao.admhmao.ru/lk/files/Files/qpZNXj/ef58da46-af76-4a56-aebb-a656626c51b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23"/>
  <sheetViews>
    <sheetView tabSelected="1" zoomScale="80" zoomScaleNormal="80" workbookViewId="0">
      <pane xSplit="2" ySplit="8" topLeftCell="C9" activePane="bottomRight" state="frozen"/>
      <selection pane="topRight" activeCell="C1" sqref="C1"/>
      <selection pane="bottomLeft" activeCell="A9" sqref="A9"/>
      <selection pane="bottomRight" activeCell="G80" sqref="G80"/>
    </sheetView>
  </sheetViews>
  <sheetFormatPr defaultColWidth="10.5703125" defaultRowHeight="14.25" customHeight="1" x14ac:dyDescent="0.25"/>
  <cols>
    <col min="1" max="1" width="6" style="1" customWidth="1"/>
    <col min="2" max="2" width="55.42578125" style="1" customWidth="1"/>
    <col min="3" max="3" width="35" style="1" customWidth="1"/>
    <col min="4" max="4" width="3" style="1" customWidth="1"/>
    <col min="5" max="6" width="11" style="1" customWidth="1"/>
    <col min="7" max="8" width="35" style="1" customWidth="1"/>
    <col min="9" max="9" width="109.42578125" style="1" customWidth="1"/>
    <col min="10" max="10" width="10" style="1" customWidth="1"/>
    <col min="11" max="12" width="10" style="3" customWidth="1"/>
    <col min="13" max="29" width="10" style="1" customWidth="1"/>
    <col min="30" max="30" width="10.5703125" style="1"/>
    <col min="31" max="16384" width="10.5703125" style="17"/>
  </cols>
  <sheetData>
    <row r="1" spans="1:30" ht="25.5" customHeight="1" x14ac:dyDescent="0.25">
      <c r="A1" s="9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B1" s="92"/>
      <c r="C1" s="92"/>
      <c r="D1" s="92"/>
      <c r="E1" s="92"/>
      <c r="F1" s="92"/>
      <c r="G1" s="92"/>
      <c r="H1" s="92"/>
      <c r="I1" s="92"/>
      <c r="AD1" s="1">
        <v>14</v>
      </c>
    </row>
    <row r="2" spans="1:30" ht="6.4" customHeight="1" x14ac:dyDescent="0.25">
      <c r="A2" s="19"/>
      <c r="B2" s="20"/>
      <c r="C2" s="20"/>
      <c r="D2" s="20"/>
      <c r="E2" s="20"/>
      <c r="F2" s="20"/>
      <c r="G2" s="20"/>
      <c r="H2" s="21"/>
      <c r="I2" s="22"/>
      <c r="AD2" s="1">
        <v>6</v>
      </c>
    </row>
    <row r="3" spans="1:30" ht="24" customHeight="1" x14ac:dyDescent="0.25">
      <c r="A3" s="19"/>
      <c r="B3" s="23" t="str">
        <f>"Дата подачи заявления об "&amp;IF(TITLE_DATE_PR_CHANGE="","утверждении","изменении")&amp;" тарифов"</f>
        <v>Дата подачи заявления об изменении тарифов</v>
      </c>
      <c r="C3" s="113">
        <f>IF(TITLE_DATE_PR_CHANGE="",IF(TITLE_DATE_PR="","",TITLE_DATE_PR),TITLE_DATE_PR_CHANGE)</f>
        <v>45776</v>
      </c>
      <c r="D3" s="113"/>
      <c r="E3" s="113"/>
      <c r="F3" s="113"/>
      <c r="G3" s="113"/>
      <c r="H3" s="113"/>
      <c r="I3" s="11"/>
      <c r="AD3" s="1">
        <v>23</v>
      </c>
    </row>
    <row r="4" spans="1:30" ht="24" customHeight="1" x14ac:dyDescent="0.25">
      <c r="A4" s="19"/>
      <c r="B4" s="23" t="str">
        <f>"Номер подачи заявления об "&amp;IF(TITLE_DATE_PR_CHANGE="","утверждении","изменении")&amp;" тарифов"</f>
        <v>Номер подачи заявления об изменении тарифов</v>
      </c>
      <c r="C4" s="114" t="str">
        <f>IF(TITLE_NUMBER_PR_CHANGE="",IF(TITLE_NUMBER_PR="","",TITLE_NUMBER_PR),TITLE_NUMBER_PR_CHANGE)</f>
        <v>Исх-847</v>
      </c>
      <c r="D4" s="114"/>
      <c r="E4" s="114"/>
      <c r="F4" s="114"/>
      <c r="G4" s="114"/>
      <c r="H4" s="114"/>
      <c r="I4" s="11"/>
      <c r="AD4" s="1">
        <v>23</v>
      </c>
    </row>
    <row r="5" spans="1:30" ht="14.65" customHeight="1" x14ac:dyDescent="0.25">
      <c r="A5" s="19"/>
      <c r="B5" s="20"/>
      <c r="C5" s="20"/>
      <c r="D5" s="20"/>
      <c r="E5" s="20"/>
      <c r="F5" s="20"/>
      <c r="G5" s="20"/>
      <c r="H5" s="24"/>
      <c r="I5" s="22"/>
      <c r="AD5" s="1">
        <v>14</v>
      </c>
    </row>
    <row r="6" spans="1:30" ht="21.95" customHeight="1" x14ac:dyDescent="0.25">
      <c r="A6" s="115" t="s">
        <v>2</v>
      </c>
      <c r="B6" s="115"/>
      <c r="C6" s="115"/>
      <c r="D6" s="115"/>
      <c r="E6" s="115"/>
      <c r="F6" s="115"/>
      <c r="G6" s="115"/>
      <c r="H6" s="115"/>
      <c r="I6" s="105" t="s">
        <v>3</v>
      </c>
      <c r="AD6" s="1">
        <v>21</v>
      </c>
    </row>
    <row r="7" spans="1:30" ht="21.95" customHeight="1" x14ac:dyDescent="0.25">
      <c r="A7" s="106" t="s">
        <v>4</v>
      </c>
      <c r="B7" s="108" t="s">
        <v>5</v>
      </c>
      <c r="C7" s="108" t="s">
        <v>6</v>
      </c>
      <c r="D7" s="110" t="s">
        <v>7</v>
      </c>
      <c r="E7" s="111"/>
      <c r="F7" s="112"/>
      <c r="G7" s="108" t="s">
        <v>8</v>
      </c>
      <c r="H7" s="108" t="s">
        <v>9</v>
      </c>
      <c r="I7" s="105"/>
      <c r="AD7" s="1">
        <v>21</v>
      </c>
    </row>
    <row r="8" spans="1:30" ht="21.95" customHeight="1" x14ac:dyDescent="0.25">
      <c r="A8" s="107"/>
      <c r="B8" s="109"/>
      <c r="C8" s="109"/>
      <c r="D8" s="101" t="s">
        <v>10</v>
      </c>
      <c r="E8" s="102"/>
      <c r="F8" s="18" t="s">
        <v>11</v>
      </c>
      <c r="G8" s="109"/>
      <c r="H8" s="109"/>
      <c r="I8" s="105"/>
      <c r="AD8" s="1">
        <v>21</v>
      </c>
    </row>
    <row r="9" spans="1:30" ht="12.75" customHeight="1" x14ac:dyDescent="0.25">
      <c r="A9" s="25"/>
      <c r="B9" s="25"/>
      <c r="C9" s="25"/>
      <c r="D9" s="116"/>
      <c r="E9" s="116"/>
      <c r="F9" s="25"/>
      <c r="G9" s="25"/>
      <c r="H9" s="25"/>
      <c r="I9" s="25"/>
      <c r="AD9" s="1">
        <v>12</v>
      </c>
    </row>
    <row r="10" spans="1:30" ht="19.899999999999999" customHeight="1" x14ac:dyDescent="0.25">
      <c r="A10" s="26" t="s">
        <v>12</v>
      </c>
      <c r="B10" s="117" t="str">
        <f>"Предлагаемый метод регулирования"&amp;IF(TEMPLATE_SPHERE="HEAT"," в сфере "&amp;TEMPLATE_SPHERE_RUS,"")</f>
        <v>Предлагаемый метод регулирования в сфере теплоснабжения</v>
      </c>
      <c r="C10" s="117"/>
      <c r="D10" s="99"/>
      <c r="E10" s="99"/>
      <c r="F10" s="99"/>
      <c r="G10" s="117" t="s">
        <v>0</v>
      </c>
      <c r="H10" s="99"/>
      <c r="I10" s="27"/>
      <c r="J10" s="11"/>
      <c r="AD10" s="1">
        <v>19</v>
      </c>
    </row>
    <row r="11" spans="1:30" ht="60.75" hidden="1" customHeight="1" x14ac:dyDescent="0.25">
      <c r="A11" s="96"/>
      <c r="B11" s="118" t="e">
        <f>INDEX(PT_DIFFERENTIATION_VTAR,MATCH(#REF!,PT_DIFFERENTIATION_VTAR_ID,0))</f>
        <v>#REF!</v>
      </c>
      <c r="C11" s="98" t="e">
        <f>INDEX(PT_DIFFERENTIATION_NTAR,MATCH(#REF!,PT_DIFFERENTIATION_NTAR_ID,0))</f>
        <v>#REF!</v>
      </c>
      <c r="D11" s="6"/>
      <c r="E11" s="7"/>
      <c r="F11" s="8"/>
      <c r="G11" s="9"/>
      <c r="H11" s="6" t="s">
        <v>0</v>
      </c>
      <c r="I11" s="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J11" s="11"/>
      <c r="AD11" s="1">
        <v>0</v>
      </c>
    </row>
    <row r="12" spans="1:30" s="1" customFormat="1" ht="18.75" hidden="1" customHeight="1" x14ac:dyDescent="0.25">
      <c r="A12" s="96"/>
      <c r="B12" s="118"/>
      <c r="C12" s="98"/>
      <c r="D12" s="12"/>
      <c r="E12" s="13" t="s">
        <v>1</v>
      </c>
      <c r="F12" s="14"/>
      <c r="G12" s="12"/>
      <c r="H12" s="15"/>
      <c r="I12" s="94"/>
      <c r="J12" s="11"/>
      <c r="K12" s="3"/>
      <c r="L12" s="3"/>
      <c r="AD12" s="1">
        <v>0</v>
      </c>
    </row>
    <row r="13" spans="1:30" ht="0.75" hidden="1" customHeight="1" x14ac:dyDescent="0.25">
      <c r="A13" s="96"/>
      <c r="B13" s="97"/>
      <c r="C13" s="30"/>
      <c r="D13" s="12"/>
      <c r="E13" s="13"/>
      <c r="F13" s="14"/>
      <c r="G13" s="12"/>
      <c r="H13" s="15"/>
      <c r="I13" s="94"/>
      <c r="J13" s="11"/>
      <c r="AD13" s="1">
        <v>0</v>
      </c>
    </row>
    <row r="14" spans="1:30" s="1" customFormat="1" ht="63.75" customHeight="1" x14ac:dyDescent="0.25">
      <c r="A14" s="103"/>
      <c r="B14" s="104" t="s">
        <v>73</v>
      </c>
      <c r="C14" s="98" t="s">
        <v>44</v>
      </c>
      <c r="D14" s="6"/>
      <c r="E14" s="7">
        <v>45292</v>
      </c>
      <c r="F14" s="8">
        <v>47118</v>
      </c>
      <c r="G14" s="9" t="s">
        <v>13</v>
      </c>
      <c r="H14" s="6" t="s">
        <v>0</v>
      </c>
      <c r="I14" s="94"/>
      <c r="J14" s="11"/>
      <c r="K14" s="3"/>
      <c r="L14" s="3"/>
      <c r="AD14" s="1">
        <v>0</v>
      </c>
    </row>
    <row r="15" spans="1:30" s="1" customFormat="1" ht="55.5" customHeight="1" x14ac:dyDescent="0.25">
      <c r="A15" s="103"/>
      <c r="B15" s="104"/>
      <c r="C15" s="98"/>
      <c r="D15" s="12"/>
      <c r="E15" s="13" t="s">
        <v>1</v>
      </c>
      <c r="F15" s="14"/>
      <c r="G15" s="12"/>
      <c r="H15" s="15"/>
      <c r="I15" s="94"/>
      <c r="J15" s="11"/>
      <c r="K15" s="3"/>
      <c r="L15" s="3"/>
      <c r="AD15" s="1">
        <v>0</v>
      </c>
    </row>
    <row r="16" spans="1:30" s="1" customFormat="1" ht="0.75" customHeight="1" x14ac:dyDescent="0.25">
      <c r="A16" s="96"/>
      <c r="B16" s="97"/>
      <c r="C16" s="30"/>
      <c r="D16" s="12"/>
      <c r="E16" s="13"/>
      <c r="F16" s="14"/>
      <c r="G16" s="12"/>
      <c r="H16" s="15"/>
      <c r="I16" s="94"/>
      <c r="J16" s="11"/>
      <c r="K16" s="3"/>
      <c r="L16" s="3"/>
      <c r="AD16" s="1">
        <v>0</v>
      </c>
    </row>
    <row r="17" spans="1:30" s="1" customFormat="1" ht="45" hidden="1" customHeight="1" x14ac:dyDescent="0.25">
      <c r="A17" s="96"/>
      <c r="B17" s="97" t="e">
        <f>INDEX(PT_DIFFERENTIATION_VTAR,MATCH(#REF!,PT_DIFFERENTIATION_VTAR_ID,0))</f>
        <v>#REF!</v>
      </c>
      <c r="C17" s="98" t="e">
        <f>INDEX(PT_DIFFERENTIATION_NTAR,MATCH(#REF!,PT_DIFFERENTIATION_NTAR_ID,0))</f>
        <v>#REF!</v>
      </c>
      <c r="D17" s="6"/>
      <c r="E17" s="7"/>
      <c r="F17" s="8"/>
      <c r="G17" s="9"/>
      <c r="H17" s="6" t="s">
        <v>0</v>
      </c>
      <c r="I17" s="94"/>
      <c r="J17" s="11"/>
      <c r="K17" s="3"/>
      <c r="L17" s="3"/>
      <c r="AD17" s="1">
        <v>0</v>
      </c>
    </row>
    <row r="18" spans="1:30" s="1" customFormat="1" ht="18.75" hidden="1" customHeight="1" x14ac:dyDescent="0.25">
      <c r="A18" s="96"/>
      <c r="B18" s="97"/>
      <c r="C18" s="98"/>
      <c r="D18" s="12"/>
      <c r="E18" s="13" t="s">
        <v>1</v>
      </c>
      <c r="F18" s="14"/>
      <c r="G18" s="12"/>
      <c r="H18" s="15"/>
      <c r="I18" s="94"/>
      <c r="J18" s="11"/>
      <c r="K18" s="3"/>
      <c r="L18" s="3"/>
      <c r="AD18" s="1">
        <v>0</v>
      </c>
    </row>
    <row r="19" spans="1:30" s="1" customFormat="1" ht="0.75" hidden="1" customHeight="1" x14ac:dyDescent="0.25">
      <c r="A19" s="96"/>
      <c r="B19" s="97"/>
      <c r="C19" s="30"/>
      <c r="D19" s="12"/>
      <c r="E19" s="13"/>
      <c r="F19" s="14"/>
      <c r="G19" s="12"/>
      <c r="H19" s="15"/>
      <c r="I19" s="94"/>
      <c r="J19" s="11"/>
      <c r="K19" s="3"/>
      <c r="L19" s="3"/>
      <c r="AD19" s="1">
        <v>0</v>
      </c>
    </row>
    <row r="20" spans="1:30" s="1" customFormat="1" ht="45" hidden="1" customHeight="1" x14ac:dyDescent="0.25">
      <c r="A20" s="96"/>
      <c r="B20" s="97" t="e">
        <f>INDEX(PT_DIFFERENTIATION_VTAR,MATCH(#REF!,PT_DIFFERENTIATION_VTAR_ID,0))</f>
        <v>#REF!</v>
      </c>
      <c r="C20" s="98" t="e">
        <f>INDEX(PT_DIFFERENTIATION_NTAR,MATCH(#REF!,PT_DIFFERENTIATION_NTAR_ID,0))</f>
        <v>#REF!</v>
      </c>
      <c r="D20" s="6"/>
      <c r="E20" s="7"/>
      <c r="F20" s="8"/>
      <c r="G20" s="9"/>
      <c r="H20" s="6" t="s">
        <v>0</v>
      </c>
      <c r="I20" s="94"/>
      <c r="J20" s="11"/>
      <c r="K20" s="3"/>
      <c r="L20" s="3"/>
      <c r="AD20" s="1">
        <v>0</v>
      </c>
    </row>
    <row r="21" spans="1:30" s="1" customFormat="1" ht="18.75" hidden="1" customHeight="1" x14ac:dyDescent="0.25">
      <c r="A21" s="96"/>
      <c r="B21" s="97"/>
      <c r="C21" s="98"/>
      <c r="D21" s="12"/>
      <c r="E21" s="13" t="s">
        <v>1</v>
      </c>
      <c r="F21" s="14"/>
      <c r="G21" s="12"/>
      <c r="H21" s="15"/>
      <c r="I21" s="94"/>
      <c r="J21" s="11"/>
      <c r="K21" s="3"/>
      <c r="L21" s="3"/>
      <c r="AD21" s="1">
        <v>0</v>
      </c>
    </row>
    <row r="22" spans="1:30" s="1" customFormat="1" ht="0.75" hidden="1" customHeight="1" x14ac:dyDescent="0.25">
      <c r="A22" s="96"/>
      <c r="B22" s="97"/>
      <c r="C22" s="30"/>
      <c r="D22" s="12"/>
      <c r="E22" s="13"/>
      <c r="F22" s="14"/>
      <c r="G22" s="12"/>
      <c r="H22" s="15"/>
      <c r="I22" s="94"/>
      <c r="J22" s="11"/>
      <c r="K22" s="3"/>
      <c r="L22" s="3"/>
      <c r="AD22" s="1">
        <v>0</v>
      </c>
    </row>
    <row r="23" spans="1:30" s="1" customFormat="1" ht="18.75" hidden="1" customHeight="1" x14ac:dyDescent="0.25">
      <c r="A23" s="96"/>
      <c r="B23" s="97" t="e">
        <f>INDEX(PT_DIFFERENTIATION_VTAR,MATCH(#REF!,PT_DIFFERENTIATION_VTAR_ID,0))</f>
        <v>#REF!</v>
      </c>
      <c r="C23" s="98" t="e">
        <f>INDEX(PT_DIFFERENTIATION_NTAR,MATCH(#REF!,PT_DIFFERENTIATION_NTAR_ID,0))</f>
        <v>#REF!</v>
      </c>
      <c r="D23" s="6"/>
      <c r="E23" s="7"/>
      <c r="F23" s="8"/>
      <c r="G23" s="9"/>
      <c r="H23" s="6" t="s">
        <v>0</v>
      </c>
      <c r="I23" s="94"/>
      <c r="J23" s="11"/>
      <c r="K23" s="3"/>
      <c r="L23" s="3"/>
      <c r="AD23" s="1">
        <v>0</v>
      </c>
    </row>
    <row r="24" spans="1:30" s="1" customFormat="1" ht="18.75" hidden="1" customHeight="1" x14ac:dyDescent="0.25">
      <c r="A24" s="96"/>
      <c r="B24" s="97"/>
      <c r="C24" s="98"/>
      <c r="D24" s="12"/>
      <c r="E24" s="13" t="s">
        <v>1</v>
      </c>
      <c r="F24" s="14"/>
      <c r="G24" s="12"/>
      <c r="H24" s="15"/>
      <c r="I24" s="94"/>
      <c r="J24" s="11"/>
      <c r="K24" s="3"/>
      <c r="L24" s="3"/>
      <c r="AD24" s="1">
        <v>0</v>
      </c>
    </row>
    <row r="25" spans="1:30" s="1" customFormat="1" ht="0.75" hidden="1" customHeight="1" x14ac:dyDescent="0.25">
      <c r="A25" s="96"/>
      <c r="B25" s="97"/>
      <c r="C25" s="30"/>
      <c r="D25" s="12"/>
      <c r="E25" s="13"/>
      <c r="F25" s="14"/>
      <c r="G25" s="12"/>
      <c r="H25" s="15"/>
      <c r="I25" s="94"/>
      <c r="J25" s="11"/>
      <c r="K25" s="3"/>
      <c r="L25" s="3"/>
      <c r="AD25" s="1">
        <v>0</v>
      </c>
    </row>
    <row r="26" spans="1:30" s="1" customFormat="1" ht="18.75" hidden="1" customHeight="1" x14ac:dyDescent="0.25">
      <c r="A26" s="96"/>
      <c r="B26" s="97" t="e">
        <f>INDEX(PT_DIFFERENTIATION_VTAR,MATCH(#REF!,PT_DIFFERENTIATION_VTAR_ID,0))</f>
        <v>#REF!</v>
      </c>
      <c r="C26" s="98" t="e">
        <f>INDEX(PT_DIFFERENTIATION_NTAR,MATCH(#REF!,PT_DIFFERENTIATION_NTAR_ID,0))</f>
        <v>#REF!</v>
      </c>
      <c r="D26" s="6"/>
      <c r="E26" s="7"/>
      <c r="F26" s="8"/>
      <c r="G26" s="9"/>
      <c r="H26" s="6" t="s">
        <v>0</v>
      </c>
      <c r="I26" s="94"/>
      <c r="J26" s="11"/>
      <c r="K26" s="3"/>
      <c r="L26" s="3"/>
      <c r="AD26" s="1">
        <v>0</v>
      </c>
    </row>
    <row r="27" spans="1:30" s="1" customFormat="1" ht="18.75" hidden="1" customHeight="1" x14ac:dyDescent="0.25">
      <c r="A27" s="96"/>
      <c r="B27" s="97"/>
      <c r="C27" s="98"/>
      <c r="D27" s="12"/>
      <c r="E27" s="13" t="s">
        <v>1</v>
      </c>
      <c r="F27" s="14"/>
      <c r="G27" s="12"/>
      <c r="H27" s="15"/>
      <c r="I27" s="94"/>
      <c r="J27" s="11"/>
      <c r="K27" s="3"/>
      <c r="L27" s="3"/>
      <c r="AD27" s="1">
        <v>0</v>
      </c>
    </row>
    <row r="28" spans="1:30" s="1" customFormat="1" ht="0.75" hidden="1" customHeight="1" x14ac:dyDescent="0.25">
      <c r="A28" s="96"/>
      <c r="B28" s="97"/>
      <c r="C28" s="30"/>
      <c r="D28" s="12"/>
      <c r="E28" s="13"/>
      <c r="F28" s="14"/>
      <c r="G28" s="12"/>
      <c r="H28" s="15"/>
      <c r="I28" s="94"/>
      <c r="J28" s="11"/>
      <c r="K28" s="3"/>
      <c r="L28" s="3"/>
      <c r="AD28" s="1">
        <v>0</v>
      </c>
    </row>
    <row r="29" spans="1:30" s="1" customFormat="1" ht="18.75" hidden="1" customHeight="1" x14ac:dyDescent="0.25">
      <c r="A29" s="96"/>
      <c r="B29" s="97" t="e">
        <f>INDEX(PT_DIFFERENTIATION_VTAR,MATCH(#REF!,PT_DIFFERENTIATION_VTAR_ID,0))</f>
        <v>#REF!</v>
      </c>
      <c r="C29" s="98" t="e">
        <f>INDEX(PT_DIFFERENTIATION_NTAR,MATCH(#REF!,PT_DIFFERENTIATION_NTAR_ID,0))</f>
        <v>#REF!</v>
      </c>
      <c r="D29" s="6"/>
      <c r="E29" s="7"/>
      <c r="F29" s="8"/>
      <c r="G29" s="9"/>
      <c r="H29" s="6" t="s">
        <v>0</v>
      </c>
      <c r="I29" s="94"/>
      <c r="J29" s="11"/>
      <c r="K29" s="3"/>
      <c r="L29" s="3"/>
      <c r="AD29" s="1">
        <v>0</v>
      </c>
    </row>
    <row r="30" spans="1:30" s="1" customFormat="1" ht="18.75" hidden="1" customHeight="1" x14ac:dyDescent="0.25">
      <c r="A30" s="96"/>
      <c r="B30" s="97"/>
      <c r="C30" s="98"/>
      <c r="D30" s="12"/>
      <c r="E30" s="13" t="s">
        <v>1</v>
      </c>
      <c r="F30" s="14"/>
      <c r="G30" s="12"/>
      <c r="H30" s="15"/>
      <c r="I30" s="94"/>
      <c r="J30" s="11"/>
      <c r="K30" s="3"/>
      <c r="L30" s="3"/>
      <c r="AD30" s="1">
        <v>0</v>
      </c>
    </row>
    <row r="31" spans="1:30" s="1" customFormat="1" ht="0.75" hidden="1" customHeight="1" x14ac:dyDescent="0.25">
      <c r="A31" s="96"/>
      <c r="B31" s="97"/>
      <c r="C31" s="30"/>
      <c r="D31" s="12"/>
      <c r="E31" s="13"/>
      <c r="F31" s="14"/>
      <c r="G31" s="12"/>
      <c r="H31" s="15"/>
      <c r="I31" s="94"/>
      <c r="J31" s="11"/>
      <c r="K31" s="3"/>
      <c r="L31" s="3"/>
      <c r="AD31" s="1">
        <v>0</v>
      </c>
    </row>
    <row r="32" spans="1:30" s="1" customFormat="1" ht="18.75" hidden="1" customHeight="1" x14ac:dyDescent="0.25">
      <c r="A32" s="96"/>
      <c r="B32" s="97" t="e">
        <f>INDEX(PT_DIFFERENTIATION_VTAR,MATCH(#REF!,PT_DIFFERENTIATION_VTAR_ID,0))</f>
        <v>#REF!</v>
      </c>
      <c r="C32" s="98" t="e">
        <f>INDEX(PT_DIFFERENTIATION_NTAR,MATCH(#REF!,PT_DIFFERENTIATION_NTAR_ID,0))</f>
        <v>#REF!</v>
      </c>
      <c r="D32" s="6"/>
      <c r="E32" s="7"/>
      <c r="F32" s="8"/>
      <c r="G32" s="9"/>
      <c r="H32" s="6" t="s">
        <v>0</v>
      </c>
      <c r="I32" s="94"/>
      <c r="J32" s="11"/>
      <c r="K32" s="3"/>
      <c r="L32" s="3"/>
      <c r="AD32" s="1">
        <v>0</v>
      </c>
    </row>
    <row r="33" spans="1:30" s="1" customFormat="1" ht="18.75" hidden="1" customHeight="1" x14ac:dyDescent="0.25">
      <c r="A33" s="96"/>
      <c r="B33" s="97"/>
      <c r="C33" s="98"/>
      <c r="D33" s="12"/>
      <c r="E33" s="13" t="s">
        <v>1</v>
      </c>
      <c r="F33" s="14"/>
      <c r="G33" s="12"/>
      <c r="H33" s="15"/>
      <c r="I33" s="94"/>
      <c r="J33" s="11"/>
      <c r="K33" s="3"/>
      <c r="L33" s="3"/>
      <c r="AD33" s="1">
        <v>0</v>
      </c>
    </row>
    <row r="34" spans="1:30" s="1" customFormat="1" ht="0.75" hidden="1" customHeight="1" x14ac:dyDescent="0.25">
      <c r="A34" s="96"/>
      <c r="B34" s="97"/>
      <c r="C34" s="30"/>
      <c r="D34" s="12"/>
      <c r="E34" s="13"/>
      <c r="F34" s="14"/>
      <c r="G34" s="12"/>
      <c r="H34" s="15"/>
      <c r="I34" s="94"/>
      <c r="J34" s="11"/>
      <c r="K34" s="3"/>
      <c r="L34" s="3"/>
      <c r="AD34" s="1">
        <v>0</v>
      </c>
    </row>
    <row r="35" spans="1:30" s="1" customFormat="1" ht="18.75" hidden="1" customHeight="1" x14ac:dyDescent="0.25">
      <c r="A35" s="96"/>
      <c r="B35" s="97" t="e">
        <f>INDEX(PT_DIFFERENTIATION_VTAR,MATCH(#REF!,PT_DIFFERENTIATION_VTAR_ID,0))</f>
        <v>#REF!</v>
      </c>
      <c r="C35" s="98" t="e">
        <f>INDEX(PT_DIFFERENTIATION_NTAR,MATCH(#REF!,PT_DIFFERENTIATION_NTAR_ID,0))</f>
        <v>#REF!</v>
      </c>
      <c r="D35" s="6"/>
      <c r="E35" s="7"/>
      <c r="F35" s="8"/>
      <c r="G35" s="9"/>
      <c r="H35" s="6" t="s">
        <v>0</v>
      </c>
      <c r="I35" s="94"/>
      <c r="J35" s="11"/>
      <c r="K35" s="3"/>
      <c r="L35" s="3"/>
      <c r="AD35" s="1">
        <v>0</v>
      </c>
    </row>
    <row r="36" spans="1:30" s="1" customFormat="1" ht="18.75" hidden="1" customHeight="1" x14ac:dyDescent="0.25">
      <c r="A36" s="96"/>
      <c r="B36" s="97"/>
      <c r="C36" s="98"/>
      <c r="D36" s="12"/>
      <c r="E36" s="13" t="s">
        <v>1</v>
      </c>
      <c r="F36" s="14"/>
      <c r="G36" s="12"/>
      <c r="H36" s="15"/>
      <c r="I36" s="94"/>
      <c r="J36" s="11"/>
      <c r="K36" s="3"/>
      <c r="L36" s="3"/>
      <c r="AD36" s="1">
        <v>0</v>
      </c>
    </row>
    <row r="37" spans="1:30" s="1" customFormat="1" ht="0.75" hidden="1" customHeight="1" x14ac:dyDescent="0.25">
      <c r="A37" s="96"/>
      <c r="B37" s="97"/>
      <c r="C37" s="30"/>
      <c r="D37" s="12"/>
      <c r="E37" s="13"/>
      <c r="F37" s="14"/>
      <c r="G37" s="12"/>
      <c r="H37" s="15"/>
      <c r="I37" s="94"/>
      <c r="J37" s="11"/>
      <c r="K37" s="3"/>
      <c r="L37" s="3"/>
      <c r="AD37" s="1">
        <v>0</v>
      </c>
    </row>
    <row r="38" spans="1:30" s="1" customFormat="1" ht="18.75" hidden="1" customHeight="1" x14ac:dyDescent="0.25">
      <c r="A38" s="96"/>
      <c r="B38" s="97" t="e">
        <f>INDEX(PT_DIFFERENTIATION_VTAR,MATCH(#REF!,PT_DIFFERENTIATION_VTAR_ID,0))</f>
        <v>#REF!</v>
      </c>
      <c r="C38" s="98" t="e">
        <f>INDEX(PT_DIFFERENTIATION_NTAR,MATCH(#REF!,PT_DIFFERENTIATION_NTAR_ID,0))</f>
        <v>#REF!</v>
      </c>
      <c r="D38" s="6"/>
      <c r="E38" s="7"/>
      <c r="F38" s="8"/>
      <c r="G38" s="9"/>
      <c r="H38" s="6" t="s">
        <v>0</v>
      </c>
      <c r="I38" s="94"/>
      <c r="J38" s="11"/>
      <c r="K38" s="3"/>
      <c r="L38" s="3"/>
      <c r="AD38" s="1">
        <v>0</v>
      </c>
    </row>
    <row r="39" spans="1:30" s="1" customFormat="1" ht="18.75" hidden="1" customHeight="1" x14ac:dyDescent="0.25">
      <c r="A39" s="96"/>
      <c r="B39" s="97"/>
      <c r="C39" s="98"/>
      <c r="D39" s="12"/>
      <c r="E39" s="13" t="s">
        <v>1</v>
      </c>
      <c r="F39" s="14"/>
      <c r="G39" s="12"/>
      <c r="H39" s="15"/>
      <c r="I39" s="94"/>
      <c r="J39" s="11"/>
      <c r="K39" s="3"/>
      <c r="L39" s="3"/>
      <c r="AD39" s="1">
        <v>0</v>
      </c>
    </row>
    <row r="40" spans="1:30" s="1" customFormat="1" ht="0.75" hidden="1" customHeight="1" x14ac:dyDescent="0.25">
      <c r="A40" s="96"/>
      <c r="B40" s="97"/>
      <c r="C40" s="30"/>
      <c r="D40" s="12"/>
      <c r="E40" s="13"/>
      <c r="F40" s="14"/>
      <c r="G40" s="12"/>
      <c r="H40" s="15"/>
      <c r="I40" s="94"/>
      <c r="J40" s="11"/>
      <c r="K40" s="3"/>
      <c r="L40" s="3"/>
      <c r="AD40" s="1">
        <v>0</v>
      </c>
    </row>
    <row r="41" spans="1:30" s="1" customFormat="1" ht="18.75" hidden="1" customHeight="1" x14ac:dyDescent="0.25">
      <c r="A41" s="96"/>
      <c r="B41" s="97" t="e">
        <f>INDEX(PT_DIFFERENTIATION_VTAR,MATCH(#REF!,PT_DIFFERENTIATION_VTAR_ID,0))</f>
        <v>#REF!</v>
      </c>
      <c r="C41" s="98" t="e">
        <f>INDEX(PT_DIFFERENTIATION_NTAR,MATCH(#REF!,PT_DIFFERENTIATION_NTAR_ID,0))</f>
        <v>#REF!</v>
      </c>
      <c r="D41" s="6"/>
      <c r="E41" s="7"/>
      <c r="F41" s="8"/>
      <c r="G41" s="9"/>
      <c r="H41" s="6" t="s">
        <v>0</v>
      </c>
      <c r="I41" s="94"/>
      <c r="J41" s="11"/>
      <c r="K41" s="3"/>
      <c r="L41" s="3"/>
      <c r="AD41" s="1">
        <v>0</v>
      </c>
    </row>
    <row r="42" spans="1:30" s="1" customFormat="1" ht="18.75" hidden="1" customHeight="1" x14ac:dyDescent="0.25">
      <c r="A42" s="96"/>
      <c r="B42" s="97"/>
      <c r="C42" s="98"/>
      <c r="D42" s="12"/>
      <c r="E42" s="13" t="s">
        <v>1</v>
      </c>
      <c r="F42" s="14"/>
      <c r="G42" s="12"/>
      <c r="H42" s="15"/>
      <c r="I42" s="94"/>
      <c r="J42" s="11"/>
      <c r="K42" s="3"/>
      <c r="L42" s="3"/>
      <c r="AD42" s="1">
        <v>0</v>
      </c>
    </row>
    <row r="43" spans="1:30" s="1" customFormat="1" ht="0.75" hidden="1" customHeight="1" x14ac:dyDescent="0.25">
      <c r="A43" s="96"/>
      <c r="B43" s="97"/>
      <c r="C43" s="30"/>
      <c r="D43" s="12"/>
      <c r="E43" s="13"/>
      <c r="F43" s="14"/>
      <c r="G43" s="12"/>
      <c r="H43" s="15"/>
      <c r="I43" s="94"/>
      <c r="J43" s="11"/>
      <c r="K43" s="3"/>
      <c r="L43" s="3"/>
      <c r="AD43" s="1">
        <v>0</v>
      </c>
    </row>
    <row r="44" spans="1:30" s="1" customFormat="1" ht="18.75" hidden="1" customHeight="1" x14ac:dyDescent="0.25">
      <c r="A44" s="96"/>
      <c r="B44" s="97" t="e">
        <f>INDEX(PT_DIFFERENTIATION_VTAR,MATCH(#REF!,PT_DIFFERENTIATION_VTAR_ID,0))</f>
        <v>#REF!</v>
      </c>
      <c r="C44" s="98" t="e">
        <f>INDEX(PT_DIFFERENTIATION_NTAR,MATCH(#REF!,PT_DIFFERENTIATION_NTAR_ID,0))</f>
        <v>#REF!</v>
      </c>
      <c r="D44" s="6"/>
      <c r="E44" s="7"/>
      <c r="F44" s="8"/>
      <c r="G44" s="9"/>
      <c r="H44" s="6" t="s">
        <v>0</v>
      </c>
      <c r="I44" s="94"/>
      <c r="J44" s="11"/>
      <c r="K44" s="3"/>
      <c r="L44" s="3"/>
      <c r="AD44" s="1">
        <v>0</v>
      </c>
    </row>
    <row r="45" spans="1:30" s="1" customFormat="1" ht="18.75" hidden="1" customHeight="1" x14ac:dyDescent="0.25">
      <c r="A45" s="96"/>
      <c r="B45" s="97"/>
      <c r="C45" s="98"/>
      <c r="D45" s="12"/>
      <c r="E45" s="13" t="s">
        <v>1</v>
      </c>
      <c r="F45" s="14"/>
      <c r="G45" s="12"/>
      <c r="H45" s="15"/>
      <c r="I45" s="94"/>
      <c r="J45" s="11"/>
      <c r="K45" s="3"/>
      <c r="L45" s="3"/>
      <c r="AD45" s="1">
        <v>0</v>
      </c>
    </row>
    <row r="46" spans="1:30" s="1" customFormat="1" ht="0.75" hidden="1" customHeight="1" x14ac:dyDescent="0.25">
      <c r="A46" s="96"/>
      <c r="B46" s="97"/>
      <c r="C46" s="30"/>
      <c r="D46" s="12"/>
      <c r="E46" s="13"/>
      <c r="F46" s="14"/>
      <c r="G46" s="12"/>
      <c r="H46" s="15"/>
      <c r="I46" s="94"/>
      <c r="J46" s="11"/>
      <c r="K46" s="3"/>
      <c r="L46" s="3"/>
      <c r="AD46" s="1">
        <v>0</v>
      </c>
    </row>
    <row r="47" spans="1:30" s="1" customFormat="1" ht="18.75" hidden="1" customHeight="1" x14ac:dyDescent="0.25">
      <c r="A47" s="96"/>
      <c r="B47" s="97" t="e">
        <f>INDEX(PT_DIFFERENTIATION_VTAR,MATCH(#REF!,PT_DIFFERENTIATION_VTAR_ID,0))</f>
        <v>#REF!</v>
      </c>
      <c r="C47" s="98" t="e">
        <f>INDEX(PT_DIFFERENTIATION_NTAR,MATCH(#REF!,PT_DIFFERENTIATION_NTAR_ID,0))</f>
        <v>#REF!</v>
      </c>
      <c r="D47" s="6"/>
      <c r="E47" s="7"/>
      <c r="F47" s="8"/>
      <c r="G47" s="9"/>
      <c r="H47" s="6" t="s">
        <v>0</v>
      </c>
      <c r="I47" s="94"/>
      <c r="J47" s="11"/>
      <c r="K47" s="3"/>
      <c r="L47" s="3"/>
      <c r="AD47" s="1">
        <v>0</v>
      </c>
    </row>
    <row r="48" spans="1:30" s="1" customFormat="1" ht="18.75" hidden="1" customHeight="1" x14ac:dyDescent="0.25">
      <c r="A48" s="96"/>
      <c r="B48" s="97"/>
      <c r="C48" s="98"/>
      <c r="D48" s="12"/>
      <c r="E48" s="13" t="s">
        <v>1</v>
      </c>
      <c r="F48" s="14"/>
      <c r="G48" s="12"/>
      <c r="H48" s="15"/>
      <c r="I48" s="94"/>
      <c r="J48" s="11"/>
      <c r="K48" s="3"/>
      <c r="L48" s="3"/>
      <c r="AD48" s="1">
        <v>0</v>
      </c>
    </row>
    <row r="49" spans="1:30" s="1" customFormat="1" ht="0.75" hidden="1" customHeight="1" x14ac:dyDescent="0.25">
      <c r="A49" s="96"/>
      <c r="B49" s="97"/>
      <c r="C49" s="30"/>
      <c r="D49" s="12"/>
      <c r="E49" s="13"/>
      <c r="F49" s="14"/>
      <c r="G49" s="12"/>
      <c r="H49" s="15"/>
      <c r="I49" s="94"/>
      <c r="J49" s="11"/>
      <c r="K49" s="3"/>
      <c r="L49" s="3"/>
      <c r="AD49" s="1">
        <v>0</v>
      </c>
    </row>
    <row r="50" spans="1:30" s="1" customFormat="1" ht="18.75" hidden="1" customHeight="1" x14ac:dyDescent="0.25">
      <c r="A50" s="96"/>
      <c r="B50" s="97" t="e">
        <f>INDEX(PT_DIFFERENTIATION_VTAR,MATCH(#REF!,PT_DIFFERENTIATION_VTAR_ID,0))</f>
        <v>#REF!</v>
      </c>
      <c r="C50" s="98" t="e">
        <f>INDEX(PT_DIFFERENTIATION_NTAR,MATCH(#REF!,PT_DIFFERENTIATION_NTAR_ID,0))</f>
        <v>#REF!</v>
      </c>
      <c r="D50" s="6"/>
      <c r="E50" s="7"/>
      <c r="F50" s="8"/>
      <c r="G50" s="9"/>
      <c r="H50" s="6" t="s">
        <v>0</v>
      </c>
      <c r="I50" s="94"/>
      <c r="J50" s="11"/>
      <c r="K50" s="3"/>
      <c r="L50" s="3"/>
      <c r="AD50" s="1">
        <v>0</v>
      </c>
    </row>
    <row r="51" spans="1:30" s="1" customFormat="1" ht="18.75" hidden="1" customHeight="1" x14ac:dyDescent="0.25">
      <c r="A51" s="96"/>
      <c r="B51" s="97"/>
      <c r="C51" s="98"/>
      <c r="D51" s="12"/>
      <c r="E51" s="13" t="s">
        <v>1</v>
      </c>
      <c r="F51" s="14"/>
      <c r="G51" s="12"/>
      <c r="H51" s="15"/>
      <c r="I51" s="94"/>
      <c r="J51" s="11"/>
      <c r="K51" s="3"/>
      <c r="L51" s="3"/>
      <c r="AD51" s="1">
        <v>0</v>
      </c>
    </row>
    <row r="52" spans="1:30" s="1" customFormat="1" ht="0.75" hidden="1" customHeight="1" x14ac:dyDescent="0.25">
      <c r="A52" s="96"/>
      <c r="B52" s="97"/>
      <c r="C52" s="30"/>
      <c r="D52" s="12"/>
      <c r="E52" s="13"/>
      <c r="F52" s="14"/>
      <c r="G52" s="12"/>
      <c r="H52" s="15"/>
      <c r="I52" s="94"/>
      <c r="J52" s="11"/>
      <c r="K52" s="3"/>
      <c r="L52" s="3"/>
      <c r="AD52" s="1">
        <v>0</v>
      </c>
    </row>
    <row r="53" spans="1:30" s="1" customFormat="1" ht="18.75" hidden="1" customHeight="1" x14ac:dyDescent="0.25">
      <c r="A53" s="96"/>
      <c r="B53" s="97" t="e">
        <f>INDEX(PT_DIFFERENTIATION_VTAR,MATCH(#REF!,PT_DIFFERENTIATION_VTAR_ID,0))</f>
        <v>#REF!</v>
      </c>
      <c r="C53" s="98" t="e">
        <f>INDEX(PT_DIFFERENTIATION_NTAR,MATCH(#REF!,PT_DIFFERENTIATION_NTAR_ID,0))</f>
        <v>#REF!</v>
      </c>
      <c r="D53" s="6"/>
      <c r="E53" s="7"/>
      <c r="F53" s="8"/>
      <c r="G53" s="9"/>
      <c r="H53" s="6" t="s">
        <v>0</v>
      </c>
      <c r="I53" s="94"/>
      <c r="J53" s="11"/>
      <c r="K53" s="3"/>
      <c r="L53" s="3"/>
      <c r="AD53" s="1">
        <v>0</v>
      </c>
    </row>
    <row r="54" spans="1:30" s="1" customFormat="1" ht="18.75" hidden="1" customHeight="1" x14ac:dyDescent="0.25">
      <c r="A54" s="96"/>
      <c r="B54" s="97"/>
      <c r="C54" s="98"/>
      <c r="D54" s="12"/>
      <c r="E54" s="13" t="s">
        <v>1</v>
      </c>
      <c r="F54" s="14"/>
      <c r="G54" s="12"/>
      <c r="H54" s="15"/>
      <c r="I54" s="94"/>
      <c r="J54" s="11"/>
      <c r="K54" s="3"/>
      <c r="L54" s="3"/>
      <c r="AD54" s="1">
        <v>0</v>
      </c>
    </row>
    <row r="55" spans="1:30" s="1" customFormat="1" ht="0.75" hidden="1" customHeight="1" x14ac:dyDescent="0.25">
      <c r="A55" s="96"/>
      <c r="B55" s="97"/>
      <c r="C55" s="30"/>
      <c r="D55" s="12"/>
      <c r="E55" s="13"/>
      <c r="F55" s="14"/>
      <c r="G55" s="12"/>
      <c r="H55" s="15"/>
      <c r="I55" s="94"/>
      <c r="J55" s="11"/>
      <c r="K55" s="3"/>
      <c r="L55" s="3"/>
      <c r="AD55" s="1">
        <v>0</v>
      </c>
    </row>
    <row r="56" spans="1:30" s="1" customFormat="1" ht="18.75" hidden="1" customHeight="1" x14ac:dyDescent="0.25">
      <c r="A56" s="96"/>
      <c r="B56" s="97" t="e">
        <f>INDEX(PT_DIFFERENTIATION_VTAR,MATCH(#REF!,PT_DIFFERENTIATION_VTAR_ID,0))</f>
        <v>#REF!</v>
      </c>
      <c r="C56" s="98" t="e">
        <f>INDEX(PT_DIFFERENTIATION_NTAR,MATCH(#REF!,PT_DIFFERENTIATION_NTAR_ID,0))</f>
        <v>#REF!</v>
      </c>
      <c r="D56" s="6"/>
      <c r="E56" s="7"/>
      <c r="F56" s="8"/>
      <c r="G56" s="9"/>
      <c r="H56" s="6" t="s">
        <v>0</v>
      </c>
      <c r="I56" s="94"/>
      <c r="J56" s="11"/>
      <c r="K56" s="3"/>
      <c r="L56" s="3"/>
      <c r="AD56" s="1">
        <v>0</v>
      </c>
    </row>
    <row r="57" spans="1:30" s="1" customFormat="1" ht="18.75" hidden="1" customHeight="1" x14ac:dyDescent="0.25">
      <c r="A57" s="96"/>
      <c r="B57" s="97"/>
      <c r="C57" s="98"/>
      <c r="D57" s="12"/>
      <c r="E57" s="13" t="s">
        <v>1</v>
      </c>
      <c r="F57" s="14"/>
      <c r="G57" s="12"/>
      <c r="H57" s="15"/>
      <c r="I57" s="94"/>
      <c r="J57" s="11"/>
      <c r="K57" s="3"/>
      <c r="L57" s="3"/>
      <c r="AD57" s="1">
        <v>0</v>
      </c>
    </row>
    <row r="58" spans="1:30" s="1" customFormat="1" ht="0.75" hidden="1" customHeight="1" x14ac:dyDescent="0.25">
      <c r="A58" s="96"/>
      <c r="B58" s="97"/>
      <c r="C58" s="30"/>
      <c r="D58" s="12"/>
      <c r="E58" s="13"/>
      <c r="F58" s="14"/>
      <c r="G58" s="12"/>
      <c r="H58" s="15"/>
      <c r="I58" s="94"/>
      <c r="J58" s="11"/>
      <c r="K58" s="3"/>
      <c r="L58" s="3"/>
      <c r="AD58" s="1">
        <v>0</v>
      </c>
    </row>
    <row r="59" spans="1:30" s="1" customFormat="1" ht="18.75" hidden="1" customHeight="1" x14ac:dyDescent="0.25">
      <c r="A59" s="96"/>
      <c r="B59" s="97" t="e">
        <f>INDEX(PT_DIFFERENTIATION_VTAR,MATCH(#REF!,PT_DIFFERENTIATION_VTAR_ID,0))</f>
        <v>#REF!</v>
      </c>
      <c r="C59" s="98" t="e">
        <f>INDEX(PT_DIFFERENTIATION_NTAR,MATCH(#REF!,PT_DIFFERENTIATION_NTAR_ID,0))</f>
        <v>#REF!</v>
      </c>
      <c r="D59" s="6"/>
      <c r="E59" s="7"/>
      <c r="F59" s="8"/>
      <c r="G59" s="9"/>
      <c r="H59" s="6" t="s">
        <v>0</v>
      </c>
      <c r="I59" s="94"/>
      <c r="J59" s="11"/>
      <c r="K59" s="3"/>
      <c r="L59" s="3"/>
      <c r="AD59" s="1">
        <v>0</v>
      </c>
    </row>
    <row r="60" spans="1:30" s="1" customFormat="1" ht="18.75" hidden="1" customHeight="1" x14ac:dyDescent="0.25">
      <c r="A60" s="96"/>
      <c r="B60" s="97"/>
      <c r="C60" s="98"/>
      <c r="D60" s="12"/>
      <c r="E60" s="13" t="s">
        <v>1</v>
      </c>
      <c r="F60" s="14"/>
      <c r="G60" s="12"/>
      <c r="H60" s="15"/>
      <c r="I60" s="94"/>
      <c r="J60" s="11"/>
      <c r="K60" s="3"/>
      <c r="L60" s="3"/>
      <c r="AD60" s="1">
        <v>0</v>
      </c>
    </row>
    <row r="61" spans="1:30" s="1" customFormat="1" ht="0.75" hidden="1" customHeight="1" x14ac:dyDescent="0.25">
      <c r="A61" s="96"/>
      <c r="B61" s="97"/>
      <c r="C61" s="30"/>
      <c r="D61" s="12"/>
      <c r="E61" s="13"/>
      <c r="F61" s="14"/>
      <c r="G61" s="12"/>
      <c r="H61" s="15"/>
      <c r="I61" s="94"/>
      <c r="J61" s="11"/>
      <c r="K61" s="3"/>
      <c r="L61" s="3"/>
      <c r="AD61" s="1">
        <v>0</v>
      </c>
    </row>
    <row r="62" spans="1:30" s="1" customFormat="1" ht="18.75" hidden="1" customHeight="1" x14ac:dyDescent="0.25">
      <c r="A62" s="96"/>
      <c r="B62" s="97" t="e">
        <f>INDEX(PT_DIFFERENTIATION_VTAR,MATCH(#REF!,PT_DIFFERENTIATION_VTAR_ID,0))</f>
        <v>#REF!</v>
      </c>
      <c r="C62" s="98" t="e">
        <f>INDEX(PT_DIFFERENTIATION_NTAR,MATCH(#REF!,PT_DIFFERENTIATION_NTAR_ID,0))</f>
        <v>#REF!</v>
      </c>
      <c r="D62" s="6"/>
      <c r="E62" s="7"/>
      <c r="F62" s="8"/>
      <c r="G62" s="9"/>
      <c r="H62" s="6" t="s">
        <v>0</v>
      </c>
      <c r="I62" s="94"/>
      <c r="J62" s="11"/>
      <c r="K62" s="3"/>
      <c r="L62" s="3"/>
      <c r="AD62" s="1">
        <v>0</v>
      </c>
    </row>
    <row r="63" spans="1:30" s="1" customFormat="1" ht="18.75" hidden="1" customHeight="1" x14ac:dyDescent="0.25">
      <c r="A63" s="96"/>
      <c r="B63" s="97"/>
      <c r="C63" s="98"/>
      <c r="D63" s="12"/>
      <c r="E63" s="13" t="s">
        <v>1</v>
      </c>
      <c r="F63" s="14"/>
      <c r="G63" s="12"/>
      <c r="H63" s="15"/>
      <c r="I63" s="94"/>
      <c r="J63" s="11"/>
      <c r="K63" s="3"/>
      <c r="L63" s="3"/>
      <c r="AD63" s="1">
        <v>0</v>
      </c>
    </row>
    <row r="64" spans="1:30" s="1" customFormat="1" ht="0.75" hidden="1" customHeight="1" x14ac:dyDescent="0.25">
      <c r="A64" s="96"/>
      <c r="B64" s="97"/>
      <c r="C64" s="30"/>
      <c r="D64" s="12"/>
      <c r="E64" s="13"/>
      <c r="F64" s="14"/>
      <c r="G64" s="12"/>
      <c r="H64" s="15"/>
      <c r="I64" s="94"/>
      <c r="J64" s="11"/>
      <c r="K64" s="3"/>
      <c r="L64" s="3"/>
      <c r="AD64" s="1">
        <v>0</v>
      </c>
    </row>
    <row r="65" spans="1:30" s="1" customFormat="1" ht="18.75" hidden="1" customHeight="1" x14ac:dyDescent="0.25">
      <c r="A65" s="96"/>
      <c r="B65" s="97" t="e">
        <f>INDEX(PT_DIFFERENTIATION_VTAR,MATCH(#REF!,PT_DIFFERENTIATION_VTAR_ID,0))</f>
        <v>#REF!</v>
      </c>
      <c r="C65" s="98" t="e">
        <f>INDEX(PT_DIFFERENTIATION_NTAR,MATCH(#REF!,PT_DIFFERENTIATION_NTAR_ID,0))</f>
        <v>#REF!</v>
      </c>
      <c r="D65" s="6"/>
      <c r="E65" s="7"/>
      <c r="F65" s="8"/>
      <c r="G65" s="9"/>
      <c r="H65" s="6" t="s">
        <v>0</v>
      </c>
      <c r="I65" s="94"/>
      <c r="J65" s="11"/>
      <c r="K65" s="3"/>
      <c r="L65" s="3"/>
      <c r="AD65" s="1">
        <v>0</v>
      </c>
    </row>
    <row r="66" spans="1:30" s="1" customFormat="1" ht="18.75" hidden="1" customHeight="1" x14ac:dyDescent="0.25">
      <c r="A66" s="96"/>
      <c r="B66" s="97"/>
      <c r="C66" s="98"/>
      <c r="D66" s="12"/>
      <c r="E66" s="13" t="s">
        <v>1</v>
      </c>
      <c r="F66" s="14"/>
      <c r="G66" s="12"/>
      <c r="H66" s="15"/>
      <c r="I66" s="94"/>
      <c r="J66" s="11"/>
      <c r="K66" s="3"/>
      <c r="L66" s="3"/>
      <c r="AD66" s="1">
        <v>0</v>
      </c>
    </row>
    <row r="67" spans="1:30" s="1" customFormat="1" ht="0.75" hidden="1" customHeight="1" x14ac:dyDescent="0.25">
      <c r="A67" s="96"/>
      <c r="B67" s="97"/>
      <c r="C67" s="30"/>
      <c r="D67" s="12"/>
      <c r="E67" s="13"/>
      <c r="F67" s="14"/>
      <c r="G67" s="12"/>
      <c r="H67" s="15"/>
      <c r="I67" s="94"/>
      <c r="J67" s="11"/>
      <c r="K67" s="3"/>
      <c r="L67" s="3"/>
      <c r="AD67" s="1">
        <v>0</v>
      </c>
    </row>
    <row r="68" spans="1:30" s="1" customFormat="1" ht="18.75" hidden="1" customHeight="1" x14ac:dyDescent="0.25">
      <c r="A68" s="96"/>
      <c r="B68" s="97" t="e">
        <f>INDEX(PT_DIFFERENTIATION_VTAR,MATCH(#REF!,PT_DIFFERENTIATION_VTAR_ID,0))</f>
        <v>#REF!</v>
      </c>
      <c r="C68" s="98" t="e">
        <f>INDEX(PT_DIFFERENTIATION_NTAR,MATCH(#REF!,PT_DIFFERENTIATION_NTAR_ID,0))</f>
        <v>#REF!</v>
      </c>
      <c r="D68" s="6"/>
      <c r="E68" s="7"/>
      <c r="F68" s="8"/>
      <c r="G68" s="9"/>
      <c r="H68" s="6" t="s">
        <v>0</v>
      </c>
      <c r="I68" s="94"/>
      <c r="J68" s="11"/>
      <c r="K68" s="3"/>
      <c r="L68" s="3"/>
      <c r="AD68" s="1">
        <v>0</v>
      </c>
    </row>
    <row r="69" spans="1:30" s="1" customFormat="1" ht="18.75" hidden="1" customHeight="1" x14ac:dyDescent="0.25">
      <c r="A69" s="96"/>
      <c r="B69" s="97"/>
      <c r="C69" s="98"/>
      <c r="D69" s="12"/>
      <c r="E69" s="13" t="s">
        <v>1</v>
      </c>
      <c r="F69" s="14"/>
      <c r="G69" s="12"/>
      <c r="H69" s="15"/>
      <c r="I69" s="94"/>
      <c r="J69" s="11"/>
      <c r="K69" s="3"/>
      <c r="L69" s="3"/>
      <c r="AD69" s="1">
        <v>0</v>
      </c>
    </row>
    <row r="70" spans="1:30" s="1" customFormat="1" ht="1.1499999999999999" customHeight="1" x14ac:dyDescent="0.25">
      <c r="A70" s="96"/>
      <c r="B70" s="97"/>
      <c r="C70" s="30"/>
      <c r="D70" s="12"/>
      <c r="E70" s="13"/>
      <c r="F70" s="14"/>
      <c r="G70" s="12"/>
      <c r="H70" s="15"/>
      <c r="I70" s="94"/>
      <c r="J70" s="11"/>
      <c r="K70" s="3"/>
      <c r="L70" s="3"/>
      <c r="AD70" s="1">
        <v>1</v>
      </c>
    </row>
    <row r="71" spans="1:30" ht="19.899999999999999" customHeight="1" x14ac:dyDescent="0.25">
      <c r="A71" s="28" t="s">
        <v>14</v>
      </c>
      <c r="B71" s="9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C71" s="99"/>
      <c r="D71" s="99"/>
      <c r="E71" s="99"/>
      <c r="F71" s="99"/>
      <c r="G71" s="99"/>
      <c r="H71" s="99"/>
      <c r="I71" s="31"/>
      <c r="J71" s="11"/>
      <c r="AD71" s="1">
        <v>19</v>
      </c>
    </row>
    <row r="72" spans="1:30" ht="39.75" customHeight="1" x14ac:dyDescent="0.25">
      <c r="A72" s="32"/>
      <c r="B72" s="18" t="s">
        <v>0</v>
      </c>
      <c r="C72" s="18" t="s">
        <v>0</v>
      </c>
      <c r="D72" s="101" t="s">
        <v>0</v>
      </c>
      <c r="E72" s="102"/>
      <c r="F72" s="18" t="s">
        <v>0</v>
      </c>
      <c r="G72" s="18" t="s">
        <v>0</v>
      </c>
      <c r="H72" s="33" t="s">
        <v>15</v>
      </c>
      <c r="I72" s="34" t="s">
        <v>16</v>
      </c>
      <c r="J72" s="11"/>
      <c r="AD72" s="1">
        <v>34</v>
      </c>
    </row>
    <row r="73" spans="1:30" ht="19.899999999999999" customHeight="1" x14ac:dyDescent="0.25">
      <c r="A73" s="28" t="s">
        <v>17</v>
      </c>
      <c r="B73" s="99" t="s">
        <v>18</v>
      </c>
      <c r="C73" s="99"/>
      <c r="D73" s="99"/>
      <c r="E73" s="99"/>
      <c r="F73" s="99"/>
      <c r="G73" s="99"/>
      <c r="H73" s="99"/>
      <c r="I73" s="31"/>
      <c r="J73" s="11"/>
      <c r="AD73" s="1">
        <v>19</v>
      </c>
    </row>
    <row r="74" spans="1:30" s="1" customFormat="1" ht="60.75" hidden="1" customHeight="1" x14ac:dyDescent="0.25">
      <c r="A74" s="96"/>
      <c r="B74" s="97" t="e">
        <f>INDEX(PT_DIFFERENTIATION_VTAR,MATCH(#REF!,PT_DIFFERENTIATION_VTAR_ID,0))</f>
        <v>#REF!</v>
      </c>
      <c r="C74" s="98" t="e">
        <f>INDEX(PT_DIFFERENTIATION_NTAR,MATCH(#REF!,PT_DIFFERENTIATION_NTAR_ID,0))</f>
        <v>#REF!</v>
      </c>
      <c r="D74" s="6"/>
      <c r="E74" s="7"/>
      <c r="F74" s="8"/>
      <c r="G74" s="16"/>
      <c r="H74" s="6" t="s">
        <v>0</v>
      </c>
      <c r="I74" s="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J74" s="11"/>
      <c r="K74" s="3"/>
      <c r="L74" s="3"/>
      <c r="AD74" s="1">
        <v>0</v>
      </c>
    </row>
    <row r="75" spans="1:30" s="1" customFormat="1" ht="18.75" hidden="1" customHeight="1" x14ac:dyDescent="0.25">
      <c r="A75" s="96"/>
      <c r="B75" s="97"/>
      <c r="C75" s="98"/>
      <c r="D75" s="12"/>
      <c r="E75" s="13" t="s">
        <v>1</v>
      </c>
      <c r="F75" s="14"/>
      <c r="G75" s="12"/>
      <c r="H75" s="15"/>
      <c r="I75" s="94"/>
      <c r="J75" s="11"/>
      <c r="K75" s="3"/>
      <c r="L75" s="3"/>
      <c r="AD75" s="1">
        <v>0</v>
      </c>
    </row>
    <row r="76" spans="1:30" s="1" customFormat="1" ht="0.75" hidden="1" customHeight="1" x14ac:dyDescent="0.25">
      <c r="A76" s="96"/>
      <c r="B76" s="97"/>
      <c r="C76" s="30"/>
      <c r="D76" s="12"/>
      <c r="E76" s="13"/>
      <c r="F76" s="14"/>
      <c r="G76" s="12"/>
      <c r="H76" s="15"/>
      <c r="I76" s="94"/>
      <c r="J76" s="11"/>
      <c r="K76" s="3"/>
      <c r="L76" s="3"/>
      <c r="AD76" s="1">
        <v>0</v>
      </c>
    </row>
    <row r="77" spans="1:30" s="1" customFormat="1" ht="26.25" customHeight="1" x14ac:dyDescent="0.25">
      <c r="A77" s="96"/>
      <c r="B77" s="97" t="s">
        <v>73</v>
      </c>
      <c r="C77" s="98" t="s">
        <v>44</v>
      </c>
      <c r="D77" s="6"/>
      <c r="E77" s="7">
        <v>46023</v>
      </c>
      <c r="F77" s="8">
        <v>46387</v>
      </c>
      <c r="G77" s="16">
        <v>783866</v>
      </c>
      <c r="H77" s="6" t="s">
        <v>0</v>
      </c>
      <c r="I77" s="95"/>
      <c r="J77" s="11"/>
      <c r="K77" s="3"/>
      <c r="L77" s="3"/>
      <c r="AD77" s="1">
        <v>0</v>
      </c>
    </row>
    <row r="78" spans="1:30" s="1" customFormat="1" ht="22.35" customHeight="1" x14ac:dyDescent="0.25">
      <c r="A78" s="100"/>
      <c r="B78" s="100"/>
      <c r="C78" s="100"/>
      <c r="D78" s="18" t="s">
        <v>19</v>
      </c>
      <c r="E78" s="7">
        <v>46388</v>
      </c>
      <c r="F78" s="8">
        <v>46752</v>
      </c>
      <c r="G78" s="16">
        <v>818334.55</v>
      </c>
      <c r="H78" s="6" t="s">
        <v>0</v>
      </c>
      <c r="I78" s="10"/>
      <c r="J78" s="11"/>
      <c r="K78" s="3"/>
      <c r="L78" s="3"/>
      <c r="AD78" s="1">
        <v>0</v>
      </c>
    </row>
    <row r="79" spans="1:30" s="1" customFormat="1" ht="22.35" customHeight="1" x14ac:dyDescent="0.25">
      <c r="A79" s="100"/>
      <c r="B79" s="100"/>
      <c r="C79" s="100"/>
      <c r="D79" s="18" t="s">
        <v>19</v>
      </c>
      <c r="E79" s="7">
        <v>46753</v>
      </c>
      <c r="F79" s="8">
        <v>47118</v>
      </c>
      <c r="G79" s="16">
        <v>844461.74</v>
      </c>
      <c r="H79" s="6" t="s">
        <v>0</v>
      </c>
      <c r="I79" s="10"/>
      <c r="J79" s="11"/>
      <c r="K79" s="3"/>
      <c r="L79" s="3"/>
      <c r="AD79" s="1">
        <v>0</v>
      </c>
    </row>
    <row r="80" spans="1:30" s="1" customFormat="1" ht="16.5" customHeight="1" x14ac:dyDescent="0.25">
      <c r="A80" s="96"/>
      <c r="B80" s="97"/>
      <c r="C80" s="98"/>
      <c r="D80" s="12"/>
      <c r="E80" s="13" t="s">
        <v>1</v>
      </c>
      <c r="F80" s="14"/>
      <c r="G80" s="12"/>
      <c r="H80" s="15"/>
      <c r="I80" s="29"/>
      <c r="J80" s="11"/>
      <c r="K80" s="3"/>
      <c r="L80" s="3"/>
      <c r="AD80" s="1">
        <v>0</v>
      </c>
    </row>
    <row r="81" spans="1:30" s="1" customFormat="1" ht="0.75" customHeight="1" x14ac:dyDescent="0.25">
      <c r="A81" s="96"/>
      <c r="B81" s="97"/>
      <c r="C81" s="30"/>
      <c r="D81" s="12"/>
      <c r="E81" s="13"/>
      <c r="F81" s="14"/>
      <c r="G81" s="12"/>
      <c r="H81" s="15"/>
      <c r="I81" s="35"/>
      <c r="J81" s="11"/>
      <c r="K81" s="3"/>
      <c r="L81" s="3"/>
      <c r="AD81" s="1">
        <v>0</v>
      </c>
    </row>
    <row r="82" spans="1:30" s="1" customFormat="1" ht="45" hidden="1" customHeight="1" x14ac:dyDescent="0.25">
      <c r="A82" s="96"/>
      <c r="B82" s="97" t="e">
        <f>INDEX(PT_DIFFERENTIATION_VTAR,MATCH(#REF!,PT_DIFFERENTIATION_VTAR_ID,0))</f>
        <v>#REF!</v>
      </c>
      <c r="C82" s="98" t="e">
        <f>INDEX(PT_DIFFERENTIATION_NTAR,MATCH(#REF!,PT_DIFFERENTIATION_NTAR_ID,0))</f>
        <v>#REF!</v>
      </c>
      <c r="D82" s="6"/>
      <c r="E82" s="7"/>
      <c r="F82" s="8"/>
      <c r="G82" s="16"/>
      <c r="H82" s="6" t="s">
        <v>0</v>
      </c>
      <c r="I82" s="35"/>
      <c r="J82" s="11"/>
      <c r="K82" s="3"/>
      <c r="L82" s="3"/>
      <c r="AD82" s="1">
        <v>0</v>
      </c>
    </row>
    <row r="83" spans="1:30" s="1" customFormat="1" ht="18.75" hidden="1" customHeight="1" x14ac:dyDescent="0.25">
      <c r="A83" s="96"/>
      <c r="B83" s="97"/>
      <c r="C83" s="98"/>
      <c r="D83" s="12"/>
      <c r="E83" s="13" t="s">
        <v>1</v>
      </c>
      <c r="F83" s="14"/>
      <c r="G83" s="12"/>
      <c r="H83" s="15"/>
      <c r="I83" s="35"/>
      <c r="J83" s="11"/>
      <c r="K83" s="3"/>
      <c r="L83" s="3"/>
      <c r="AD83" s="1">
        <v>0</v>
      </c>
    </row>
    <row r="84" spans="1:30" s="1" customFormat="1" ht="0.75" hidden="1" customHeight="1" x14ac:dyDescent="0.25">
      <c r="A84" s="96"/>
      <c r="B84" s="97"/>
      <c r="C84" s="30"/>
      <c r="D84" s="12"/>
      <c r="E84" s="13"/>
      <c r="F84" s="14"/>
      <c r="G84" s="12"/>
      <c r="H84" s="15"/>
      <c r="I84" s="35"/>
      <c r="J84" s="11"/>
      <c r="K84" s="3"/>
      <c r="L84" s="3"/>
      <c r="AD84" s="1">
        <v>0</v>
      </c>
    </row>
    <row r="85" spans="1:30" s="1" customFormat="1" ht="45" hidden="1" customHeight="1" x14ac:dyDescent="0.25">
      <c r="A85" s="96"/>
      <c r="B85" s="97" t="e">
        <f>INDEX(PT_DIFFERENTIATION_VTAR,MATCH(#REF!,PT_DIFFERENTIATION_VTAR_ID,0))</f>
        <v>#REF!</v>
      </c>
      <c r="C85" s="98" t="e">
        <f>INDEX(PT_DIFFERENTIATION_NTAR,MATCH(#REF!,PT_DIFFERENTIATION_NTAR_ID,0))</f>
        <v>#REF!</v>
      </c>
      <c r="D85" s="6"/>
      <c r="E85" s="7"/>
      <c r="F85" s="8"/>
      <c r="G85" s="16"/>
      <c r="H85" s="6" t="s">
        <v>0</v>
      </c>
      <c r="I85" s="35"/>
      <c r="J85" s="11"/>
      <c r="K85" s="3"/>
      <c r="L85" s="3"/>
      <c r="AD85" s="1">
        <v>0</v>
      </c>
    </row>
    <row r="86" spans="1:30" s="1" customFormat="1" ht="18.75" hidden="1" customHeight="1" x14ac:dyDescent="0.25">
      <c r="A86" s="96"/>
      <c r="B86" s="97"/>
      <c r="C86" s="98"/>
      <c r="D86" s="12"/>
      <c r="E86" s="13" t="s">
        <v>1</v>
      </c>
      <c r="F86" s="14"/>
      <c r="G86" s="12"/>
      <c r="H86" s="15"/>
      <c r="I86" s="35"/>
      <c r="J86" s="11"/>
      <c r="K86" s="3"/>
      <c r="L86" s="3"/>
      <c r="AD86" s="1">
        <v>0</v>
      </c>
    </row>
    <row r="87" spans="1:30" s="1" customFormat="1" ht="0.75" hidden="1" customHeight="1" x14ac:dyDescent="0.25">
      <c r="A87" s="96"/>
      <c r="B87" s="97"/>
      <c r="C87" s="30"/>
      <c r="D87" s="12"/>
      <c r="E87" s="13"/>
      <c r="F87" s="14"/>
      <c r="G87" s="12"/>
      <c r="H87" s="15"/>
      <c r="I87" s="35"/>
      <c r="J87" s="11"/>
      <c r="K87" s="3"/>
      <c r="L87" s="3"/>
      <c r="AD87" s="1">
        <v>0</v>
      </c>
    </row>
    <row r="88" spans="1:30" s="1" customFormat="1" ht="18.75" hidden="1" customHeight="1" x14ac:dyDescent="0.25">
      <c r="A88" s="96"/>
      <c r="B88" s="97" t="e">
        <f>INDEX(PT_DIFFERENTIATION_VTAR,MATCH(#REF!,PT_DIFFERENTIATION_VTAR_ID,0))</f>
        <v>#REF!</v>
      </c>
      <c r="C88" s="98" t="e">
        <f>INDEX(PT_DIFFERENTIATION_NTAR,MATCH(#REF!,PT_DIFFERENTIATION_NTAR_ID,0))</f>
        <v>#REF!</v>
      </c>
      <c r="D88" s="6"/>
      <c r="E88" s="7"/>
      <c r="F88" s="8"/>
      <c r="G88" s="16"/>
      <c r="H88" s="6" t="s">
        <v>0</v>
      </c>
      <c r="I88" s="35"/>
      <c r="J88" s="11"/>
      <c r="K88" s="3"/>
      <c r="L88" s="3"/>
      <c r="AD88" s="1">
        <v>0</v>
      </c>
    </row>
    <row r="89" spans="1:30" s="1" customFormat="1" ht="18.75" hidden="1" customHeight="1" x14ac:dyDescent="0.25">
      <c r="A89" s="96"/>
      <c r="B89" s="97"/>
      <c r="C89" s="98"/>
      <c r="D89" s="12"/>
      <c r="E89" s="13" t="s">
        <v>1</v>
      </c>
      <c r="F89" s="14"/>
      <c r="G89" s="12"/>
      <c r="H89" s="15"/>
      <c r="I89" s="35"/>
      <c r="J89" s="11"/>
      <c r="K89" s="3"/>
      <c r="L89" s="3"/>
      <c r="AD89" s="1">
        <v>0</v>
      </c>
    </row>
    <row r="90" spans="1:30" s="1" customFormat="1" ht="0.75" hidden="1" customHeight="1" x14ac:dyDescent="0.25">
      <c r="A90" s="96"/>
      <c r="B90" s="97"/>
      <c r="C90" s="30"/>
      <c r="D90" s="12"/>
      <c r="E90" s="13"/>
      <c r="F90" s="14"/>
      <c r="G90" s="12"/>
      <c r="H90" s="15"/>
      <c r="I90" s="35"/>
      <c r="J90" s="11"/>
      <c r="K90" s="3"/>
      <c r="L90" s="3"/>
      <c r="AD90" s="1">
        <v>0</v>
      </c>
    </row>
    <row r="91" spans="1:30" s="1" customFormat="1" ht="18.75" hidden="1" customHeight="1" x14ac:dyDescent="0.25">
      <c r="A91" s="96"/>
      <c r="B91" s="97" t="e">
        <f>INDEX(PT_DIFFERENTIATION_VTAR,MATCH(#REF!,PT_DIFFERENTIATION_VTAR_ID,0))</f>
        <v>#REF!</v>
      </c>
      <c r="C91" s="98" t="e">
        <f>INDEX(PT_DIFFERENTIATION_NTAR,MATCH(#REF!,PT_DIFFERENTIATION_NTAR_ID,0))</f>
        <v>#REF!</v>
      </c>
      <c r="D91" s="6"/>
      <c r="E91" s="7"/>
      <c r="F91" s="8"/>
      <c r="G91" s="16"/>
      <c r="H91" s="6" t="s">
        <v>0</v>
      </c>
      <c r="I91" s="35"/>
      <c r="J91" s="11"/>
      <c r="K91" s="3"/>
      <c r="L91" s="3"/>
      <c r="AD91" s="1">
        <v>0</v>
      </c>
    </row>
    <row r="92" spans="1:30" s="1" customFormat="1" ht="18.75" hidden="1" customHeight="1" x14ac:dyDescent="0.25">
      <c r="A92" s="96"/>
      <c r="B92" s="97"/>
      <c r="C92" s="98"/>
      <c r="D92" s="12"/>
      <c r="E92" s="13" t="s">
        <v>1</v>
      </c>
      <c r="F92" s="14"/>
      <c r="G92" s="12"/>
      <c r="H92" s="15"/>
      <c r="I92" s="35"/>
      <c r="J92" s="11"/>
      <c r="K92" s="3"/>
      <c r="L92" s="3"/>
      <c r="AD92" s="1">
        <v>0</v>
      </c>
    </row>
    <row r="93" spans="1:30" s="1" customFormat="1" ht="0.75" hidden="1" customHeight="1" x14ac:dyDescent="0.25">
      <c r="A93" s="96"/>
      <c r="B93" s="97"/>
      <c r="C93" s="30"/>
      <c r="D93" s="12"/>
      <c r="E93" s="13"/>
      <c r="F93" s="14"/>
      <c r="G93" s="12"/>
      <c r="H93" s="15"/>
      <c r="I93" s="35"/>
      <c r="J93" s="11"/>
      <c r="K93" s="3"/>
      <c r="L93" s="3"/>
      <c r="AD93" s="1">
        <v>0</v>
      </c>
    </row>
    <row r="94" spans="1:30" s="1" customFormat="1" ht="18.75" hidden="1" customHeight="1" x14ac:dyDescent="0.25">
      <c r="A94" s="96"/>
      <c r="B94" s="97" t="e">
        <f>INDEX(PT_DIFFERENTIATION_VTAR,MATCH(#REF!,PT_DIFFERENTIATION_VTAR_ID,0))</f>
        <v>#REF!</v>
      </c>
      <c r="C94" s="98" t="e">
        <f>INDEX(PT_DIFFERENTIATION_NTAR,MATCH(#REF!,PT_DIFFERENTIATION_NTAR_ID,0))</f>
        <v>#REF!</v>
      </c>
      <c r="D94" s="6"/>
      <c r="E94" s="7"/>
      <c r="F94" s="8"/>
      <c r="G94" s="16"/>
      <c r="H94" s="6" t="s">
        <v>0</v>
      </c>
      <c r="I94" s="35"/>
      <c r="J94" s="11"/>
      <c r="K94" s="3"/>
      <c r="L94" s="3"/>
      <c r="AD94" s="1">
        <v>0</v>
      </c>
    </row>
    <row r="95" spans="1:30" s="1" customFormat="1" ht="18.75" hidden="1" customHeight="1" x14ac:dyDescent="0.25">
      <c r="A95" s="96"/>
      <c r="B95" s="97"/>
      <c r="C95" s="98"/>
      <c r="D95" s="12"/>
      <c r="E95" s="13" t="s">
        <v>1</v>
      </c>
      <c r="F95" s="14"/>
      <c r="G95" s="12"/>
      <c r="H95" s="15"/>
      <c r="I95" s="35"/>
      <c r="J95" s="11"/>
      <c r="K95" s="3"/>
      <c r="L95" s="3"/>
      <c r="AD95" s="1">
        <v>0</v>
      </c>
    </row>
    <row r="96" spans="1:30" s="1" customFormat="1" ht="0.75" hidden="1" customHeight="1" x14ac:dyDescent="0.25">
      <c r="A96" s="96"/>
      <c r="B96" s="97"/>
      <c r="C96" s="30"/>
      <c r="D96" s="12"/>
      <c r="E96" s="13"/>
      <c r="F96" s="14"/>
      <c r="G96" s="12"/>
      <c r="H96" s="15"/>
      <c r="I96" s="35"/>
      <c r="J96" s="11"/>
      <c r="K96" s="3"/>
      <c r="L96" s="3"/>
      <c r="AD96" s="1">
        <v>0</v>
      </c>
    </row>
    <row r="97" spans="1:30" s="1" customFormat="1" ht="18.75" hidden="1" customHeight="1" x14ac:dyDescent="0.25">
      <c r="A97" s="96"/>
      <c r="B97" s="97" t="e">
        <f>INDEX(PT_DIFFERENTIATION_VTAR,MATCH(#REF!,PT_DIFFERENTIATION_VTAR_ID,0))</f>
        <v>#REF!</v>
      </c>
      <c r="C97" s="98" t="e">
        <f>INDEX(PT_DIFFERENTIATION_NTAR,MATCH(#REF!,PT_DIFFERENTIATION_NTAR_ID,0))</f>
        <v>#REF!</v>
      </c>
      <c r="D97" s="6"/>
      <c r="E97" s="7"/>
      <c r="F97" s="8"/>
      <c r="G97" s="16"/>
      <c r="H97" s="6" t="s">
        <v>0</v>
      </c>
      <c r="I97" s="35"/>
      <c r="J97" s="11"/>
      <c r="K97" s="3"/>
      <c r="L97" s="3"/>
      <c r="AD97" s="1">
        <v>0</v>
      </c>
    </row>
    <row r="98" spans="1:30" s="1" customFormat="1" ht="18.75" hidden="1" customHeight="1" x14ac:dyDescent="0.25">
      <c r="A98" s="96"/>
      <c r="B98" s="97"/>
      <c r="C98" s="98"/>
      <c r="D98" s="12"/>
      <c r="E98" s="13" t="s">
        <v>1</v>
      </c>
      <c r="F98" s="14"/>
      <c r="G98" s="12"/>
      <c r="H98" s="15"/>
      <c r="I98" s="35"/>
      <c r="J98" s="11"/>
      <c r="K98" s="3"/>
      <c r="L98" s="3"/>
      <c r="AD98" s="1">
        <v>0</v>
      </c>
    </row>
    <row r="99" spans="1:30" s="1" customFormat="1" ht="0.75" hidden="1" customHeight="1" x14ac:dyDescent="0.25">
      <c r="A99" s="96"/>
      <c r="B99" s="97"/>
      <c r="C99" s="30"/>
      <c r="D99" s="12"/>
      <c r="E99" s="13"/>
      <c r="F99" s="14"/>
      <c r="G99" s="12"/>
      <c r="H99" s="15"/>
      <c r="I99" s="35"/>
      <c r="J99" s="11"/>
      <c r="K99" s="3"/>
      <c r="L99" s="3"/>
      <c r="AD99" s="1">
        <v>0</v>
      </c>
    </row>
    <row r="100" spans="1:30" s="1" customFormat="1" ht="18.75" hidden="1" customHeight="1" x14ac:dyDescent="0.25">
      <c r="A100" s="96"/>
      <c r="B100" s="97" t="e">
        <f>INDEX(PT_DIFFERENTIATION_VTAR,MATCH(#REF!,PT_DIFFERENTIATION_VTAR_ID,0))</f>
        <v>#REF!</v>
      </c>
      <c r="C100" s="98" t="e">
        <f>INDEX(PT_DIFFERENTIATION_NTAR,MATCH(#REF!,PT_DIFFERENTIATION_NTAR_ID,0))</f>
        <v>#REF!</v>
      </c>
      <c r="D100" s="6"/>
      <c r="E100" s="7"/>
      <c r="F100" s="8"/>
      <c r="G100" s="16"/>
      <c r="H100" s="6" t="s">
        <v>0</v>
      </c>
      <c r="I100" s="35"/>
      <c r="J100" s="11"/>
      <c r="K100" s="3"/>
      <c r="L100" s="3"/>
      <c r="AD100" s="1">
        <v>0</v>
      </c>
    </row>
    <row r="101" spans="1:30" s="1" customFormat="1" ht="18.75" hidden="1" customHeight="1" x14ac:dyDescent="0.25">
      <c r="A101" s="96"/>
      <c r="B101" s="97"/>
      <c r="C101" s="98"/>
      <c r="D101" s="12"/>
      <c r="E101" s="13" t="s">
        <v>1</v>
      </c>
      <c r="F101" s="14"/>
      <c r="G101" s="12"/>
      <c r="H101" s="15"/>
      <c r="I101" s="35"/>
      <c r="J101" s="11"/>
      <c r="K101" s="3"/>
      <c r="L101" s="3"/>
      <c r="AD101" s="1">
        <v>0</v>
      </c>
    </row>
    <row r="102" spans="1:30" s="1" customFormat="1" ht="0.75" hidden="1" customHeight="1" x14ac:dyDescent="0.25">
      <c r="A102" s="96"/>
      <c r="B102" s="97"/>
      <c r="C102" s="30"/>
      <c r="D102" s="12"/>
      <c r="E102" s="13"/>
      <c r="F102" s="14"/>
      <c r="G102" s="12"/>
      <c r="H102" s="15"/>
      <c r="I102" s="35"/>
      <c r="J102" s="11"/>
      <c r="K102" s="3"/>
      <c r="L102" s="3"/>
      <c r="AD102" s="1">
        <v>0</v>
      </c>
    </row>
    <row r="103" spans="1:30" s="1" customFormat="1" ht="18.75" hidden="1" customHeight="1" x14ac:dyDescent="0.25">
      <c r="A103" s="96"/>
      <c r="B103" s="97" t="e">
        <f>INDEX(PT_DIFFERENTIATION_VTAR,MATCH(#REF!,PT_DIFFERENTIATION_VTAR_ID,0))</f>
        <v>#REF!</v>
      </c>
      <c r="C103" s="98" t="e">
        <f>INDEX(PT_DIFFERENTIATION_NTAR,MATCH(#REF!,PT_DIFFERENTIATION_NTAR_ID,0))</f>
        <v>#REF!</v>
      </c>
      <c r="D103" s="6"/>
      <c r="E103" s="7"/>
      <c r="F103" s="8"/>
      <c r="G103" s="16"/>
      <c r="H103" s="6" t="s">
        <v>0</v>
      </c>
      <c r="I103" s="35"/>
      <c r="J103" s="11"/>
      <c r="K103" s="3"/>
      <c r="L103" s="3"/>
      <c r="AD103" s="1">
        <v>0</v>
      </c>
    </row>
    <row r="104" spans="1:30" s="1" customFormat="1" ht="18.75" hidden="1" customHeight="1" x14ac:dyDescent="0.25">
      <c r="A104" s="96"/>
      <c r="B104" s="97"/>
      <c r="C104" s="98"/>
      <c r="D104" s="12"/>
      <c r="E104" s="13" t="s">
        <v>1</v>
      </c>
      <c r="F104" s="14"/>
      <c r="G104" s="12"/>
      <c r="H104" s="15"/>
      <c r="I104" s="35"/>
      <c r="J104" s="11"/>
      <c r="K104" s="3"/>
      <c r="L104" s="3"/>
      <c r="AD104" s="1">
        <v>0</v>
      </c>
    </row>
    <row r="105" spans="1:30" s="1" customFormat="1" ht="0.75" hidden="1" customHeight="1" x14ac:dyDescent="0.25">
      <c r="A105" s="96"/>
      <c r="B105" s="97"/>
      <c r="C105" s="30"/>
      <c r="D105" s="12"/>
      <c r="E105" s="13"/>
      <c r="F105" s="14"/>
      <c r="G105" s="12"/>
      <c r="H105" s="15"/>
      <c r="I105" s="35"/>
      <c r="J105" s="11"/>
      <c r="K105" s="3"/>
      <c r="L105" s="3"/>
      <c r="AD105" s="1">
        <v>0</v>
      </c>
    </row>
    <row r="106" spans="1:30" s="1" customFormat="1" ht="18.75" hidden="1" customHeight="1" x14ac:dyDescent="0.25">
      <c r="A106" s="96"/>
      <c r="B106" s="97" t="e">
        <f>INDEX(PT_DIFFERENTIATION_VTAR,MATCH(#REF!,PT_DIFFERENTIATION_VTAR_ID,0))</f>
        <v>#REF!</v>
      </c>
      <c r="C106" s="98" t="e">
        <f>INDEX(PT_DIFFERENTIATION_NTAR,MATCH(#REF!,PT_DIFFERENTIATION_NTAR_ID,0))</f>
        <v>#REF!</v>
      </c>
      <c r="D106" s="6"/>
      <c r="E106" s="7"/>
      <c r="F106" s="8"/>
      <c r="G106" s="16"/>
      <c r="H106" s="6" t="s">
        <v>0</v>
      </c>
      <c r="I106" s="35"/>
      <c r="J106" s="11"/>
      <c r="K106" s="3"/>
      <c r="L106" s="3"/>
      <c r="AD106" s="1">
        <v>0</v>
      </c>
    </row>
    <row r="107" spans="1:30" s="1" customFormat="1" ht="18.75" hidden="1" customHeight="1" x14ac:dyDescent="0.25">
      <c r="A107" s="96"/>
      <c r="B107" s="97"/>
      <c r="C107" s="98"/>
      <c r="D107" s="12"/>
      <c r="E107" s="13" t="s">
        <v>1</v>
      </c>
      <c r="F107" s="14"/>
      <c r="G107" s="12"/>
      <c r="H107" s="15"/>
      <c r="I107" s="35"/>
      <c r="J107" s="11"/>
      <c r="K107" s="3"/>
      <c r="L107" s="3"/>
      <c r="AD107" s="1">
        <v>0</v>
      </c>
    </row>
    <row r="108" spans="1:30" s="1" customFormat="1" ht="0.75" hidden="1" customHeight="1" x14ac:dyDescent="0.25">
      <c r="A108" s="96"/>
      <c r="B108" s="97"/>
      <c r="C108" s="30"/>
      <c r="D108" s="12"/>
      <c r="E108" s="13"/>
      <c r="F108" s="14"/>
      <c r="G108" s="12"/>
      <c r="H108" s="15"/>
      <c r="I108" s="35"/>
      <c r="J108" s="11"/>
      <c r="K108" s="3"/>
      <c r="L108" s="3"/>
      <c r="AD108" s="1">
        <v>0</v>
      </c>
    </row>
    <row r="109" spans="1:30" s="1" customFormat="1" ht="18.75" hidden="1" customHeight="1" x14ac:dyDescent="0.25">
      <c r="A109" s="96"/>
      <c r="B109" s="97" t="e">
        <f>INDEX(PT_DIFFERENTIATION_VTAR,MATCH(#REF!,PT_DIFFERENTIATION_VTAR_ID,0))</f>
        <v>#REF!</v>
      </c>
      <c r="C109" s="98" t="e">
        <f>INDEX(PT_DIFFERENTIATION_NTAR,MATCH(#REF!,PT_DIFFERENTIATION_NTAR_ID,0))</f>
        <v>#REF!</v>
      </c>
      <c r="D109" s="6"/>
      <c r="E109" s="7"/>
      <c r="F109" s="8"/>
      <c r="G109" s="16"/>
      <c r="H109" s="6" t="s">
        <v>0</v>
      </c>
      <c r="I109" s="35"/>
      <c r="J109" s="11"/>
      <c r="K109" s="3"/>
      <c r="L109" s="3"/>
      <c r="AD109" s="1">
        <v>0</v>
      </c>
    </row>
    <row r="110" spans="1:30" s="1" customFormat="1" ht="18.75" hidden="1" customHeight="1" x14ac:dyDescent="0.25">
      <c r="A110" s="96"/>
      <c r="B110" s="97"/>
      <c r="C110" s="98"/>
      <c r="D110" s="12"/>
      <c r="E110" s="13" t="s">
        <v>1</v>
      </c>
      <c r="F110" s="14"/>
      <c r="G110" s="12"/>
      <c r="H110" s="15"/>
      <c r="I110" s="35"/>
      <c r="J110" s="11"/>
      <c r="K110" s="3"/>
      <c r="L110" s="3"/>
      <c r="AD110" s="1">
        <v>0</v>
      </c>
    </row>
    <row r="111" spans="1:30" s="1" customFormat="1" ht="0.75" hidden="1" customHeight="1" x14ac:dyDescent="0.25">
      <c r="A111" s="96"/>
      <c r="B111" s="97"/>
      <c r="C111" s="30"/>
      <c r="D111" s="12"/>
      <c r="E111" s="13"/>
      <c r="F111" s="14"/>
      <c r="G111" s="12"/>
      <c r="H111" s="15"/>
      <c r="I111" s="35"/>
      <c r="J111" s="11"/>
      <c r="K111" s="3"/>
      <c r="L111" s="3"/>
      <c r="AD111" s="1">
        <v>0</v>
      </c>
    </row>
    <row r="112" spans="1:30" s="1" customFormat="1" ht="18.75" hidden="1" customHeight="1" x14ac:dyDescent="0.25">
      <c r="A112" s="96"/>
      <c r="B112" s="97" t="e">
        <f>INDEX(PT_DIFFERENTIATION_VTAR,MATCH(#REF!,PT_DIFFERENTIATION_VTAR_ID,0))</f>
        <v>#REF!</v>
      </c>
      <c r="C112" s="98" t="e">
        <f>INDEX(PT_DIFFERENTIATION_NTAR,MATCH(#REF!,PT_DIFFERENTIATION_NTAR_ID,0))</f>
        <v>#REF!</v>
      </c>
      <c r="D112" s="6"/>
      <c r="E112" s="7"/>
      <c r="F112" s="8"/>
      <c r="G112" s="16"/>
      <c r="H112" s="6" t="s">
        <v>0</v>
      </c>
      <c r="I112" s="35"/>
      <c r="J112" s="11"/>
      <c r="K112" s="3"/>
      <c r="L112" s="3"/>
      <c r="AD112" s="1">
        <v>0</v>
      </c>
    </row>
    <row r="113" spans="1:30" s="1" customFormat="1" ht="18.75" hidden="1" customHeight="1" x14ac:dyDescent="0.25">
      <c r="A113" s="96"/>
      <c r="B113" s="97"/>
      <c r="C113" s="98"/>
      <c r="D113" s="12"/>
      <c r="E113" s="13" t="s">
        <v>1</v>
      </c>
      <c r="F113" s="14"/>
      <c r="G113" s="12"/>
      <c r="H113" s="15"/>
      <c r="I113" s="35"/>
      <c r="J113" s="11"/>
      <c r="K113" s="3"/>
      <c r="L113" s="3"/>
      <c r="AD113" s="1">
        <v>0</v>
      </c>
    </row>
    <row r="114" spans="1:30" s="1" customFormat="1" ht="0.75" hidden="1" customHeight="1" x14ac:dyDescent="0.25">
      <c r="A114" s="96"/>
      <c r="B114" s="97"/>
      <c r="C114" s="30"/>
      <c r="D114" s="12"/>
      <c r="E114" s="13"/>
      <c r="F114" s="14"/>
      <c r="G114" s="12"/>
      <c r="H114" s="15"/>
      <c r="I114" s="35"/>
      <c r="J114" s="11"/>
      <c r="K114" s="3"/>
      <c r="L114" s="3"/>
      <c r="AD114" s="1">
        <v>0</v>
      </c>
    </row>
    <row r="115" spans="1:30" s="1" customFormat="1" ht="18.75" hidden="1" customHeight="1" x14ac:dyDescent="0.25">
      <c r="A115" s="96"/>
      <c r="B115" s="97" t="e">
        <f>INDEX(PT_DIFFERENTIATION_VTAR,MATCH(#REF!,PT_DIFFERENTIATION_VTAR_ID,0))</f>
        <v>#REF!</v>
      </c>
      <c r="C115" s="98" t="e">
        <f>INDEX(PT_DIFFERENTIATION_NTAR,MATCH(#REF!,PT_DIFFERENTIATION_NTAR_ID,0))</f>
        <v>#REF!</v>
      </c>
      <c r="D115" s="6"/>
      <c r="E115" s="7"/>
      <c r="F115" s="8"/>
      <c r="G115" s="16"/>
      <c r="H115" s="6" t="s">
        <v>0</v>
      </c>
      <c r="I115" s="35"/>
      <c r="J115" s="11"/>
      <c r="K115" s="3"/>
      <c r="L115" s="3"/>
      <c r="AD115" s="1">
        <v>0</v>
      </c>
    </row>
    <row r="116" spans="1:30" s="1" customFormat="1" ht="18.75" hidden="1" customHeight="1" x14ac:dyDescent="0.25">
      <c r="A116" s="96"/>
      <c r="B116" s="97"/>
      <c r="C116" s="98"/>
      <c r="D116" s="12"/>
      <c r="E116" s="13" t="s">
        <v>1</v>
      </c>
      <c r="F116" s="14"/>
      <c r="G116" s="12"/>
      <c r="H116" s="15"/>
      <c r="I116" s="35"/>
      <c r="J116" s="11"/>
      <c r="K116" s="3"/>
      <c r="L116" s="3"/>
      <c r="AD116" s="1">
        <v>0</v>
      </c>
    </row>
    <row r="117" spans="1:30" s="1" customFormat="1" ht="0.75" hidden="1" customHeight="1" x14ac:dyDescent="0.25">
      <c r="A117" s="96"/>
      <c r="B117" s="97"/>
      <c r="C117" s="30"/>
      <c r="D117" s="12"/>
      <c r="E117" s="13"/>
      <c r="F117" s="14"/>
      <c r="G117" s="12"/>
      <c r="H117" s="15"/>
      <c r="I117" s="35"/>
      <c r="J117" s="11"/>
      <c r="K117" s="3"/>
      <c r="L117" s="3"/>
      <c r="AD117" s="1">
        <v>0</v>
      </c>
    </row>
    <row r="118" spans="1:30" s="1" customFormat="1" ht="18.75" hidden="1" customHeight="1" x14ac:dyDescent="0.25">
      <c r="A118" s="96"/>
      <c r="B118" s="97" t="e">
        <f>INDEX(PT_DIFFERENTIATION_VTAR,MATCH(#REF!,PT_DIFFERENTIATION_VTAR_ID,0))</f>
        <v>#REF!</v>
      </c>
      <c r="C118" s="98" t="e">
        <f>INDEX(PT_DIFFERENTIATION_NTAR,MATCH(#REF!,PT_DIFFERENTIATION_NTAR_ID,0))</f>
        <v>#REF!</v>
      </c>
      <c r="D118" s="6"/>
      <c r="E118" s="7"/>
      <c r="F118" s="8"/>
      <c r="G118" s="16"/>
      <c r="H118" s="6" t="s">
        <v>0</v>
      </c>
      <c r="I118" s="35"/>
      <c r="J118" s="11"/>
      <c r="K118" s="3"/>
      <c r="L118" s="3"/>
      <c r="AD118" s="1">
        <v>0</v>
      </c>
    </row>
    <row r="119" spans="1:30" s="1" customFormat="1" ht="18.75" hidden="1" customHeight="1" x14ac:dyDescent="0.25">
      <c r="A119" s="96"/>
      <c r="B119" s="97"/>
      <c r="C119" s="98"/>
      <c r="D119" s="12"/>
      <c r="E119" s="13" t="s">
        <v>1</v>
      </c>
      <c r="F119" s="14"/>
      <c r="G119" s="12"/>
      <c r="H119" s="15"/>
      <c r="I119" s="35"/>
      <c r="J119" s="11"/>
      <c r="K119" s="3"/>
      <c r="L119" s="3"/>
      <c r="AD119" s="1">
        <v>0</v>
      </c>
    </row>
    <row r="120" spans="1:30" s="1" customFormat="1" ht="0.75" hidden="1" customHeight="1" x14ac:dyDescent="0.25">
      <c r="A120" s="96"/>
      <c r="B120" s="97"/>
      <c r="C120" s="30"/>
      <c r="D120" s="12"/>
      <c r="E120" s="13"/>
      <c r="F120" s="14"/>
      <c r="G120" s="12"/>
      <c r="H120" s="15"/>
      <c r="I120" s="35"/>
      <c r="J120" s="11"/>
      <c r="K120" s="3"/>
      <c r="L120" s="3"/>
      <c r="AD120" s="1">
        <v>0</v>
      </c>
    </row>
    <row r="121" spans="1:30" s="1" customFormat="1" ht="18.75" hidden="1" customHeight="1" x14ac:dyDescent="0.25">
      <c r="A121" s="96"/>
      <c r="B121" s="97" t="e">
        <f>INDEX(PT_DIFFERENTIATION_VTAR,MATCH(#REF!,PT_DIFFERENTIATION_VTAR_ID,0))</f>
        <v>#REF!</v>
      </c>
      <c r="C121" s="98" t="e">
        <f>INDEX(PT_DIFFERENTIATION_NTAR,MATCH(#REF!,PT_DIFFERENTIATION_NTAR_ID,0))</f>
        <v>#REF!</v>
      </c>
      <c r="D121" s="6"/>
      <c r="E121" s="7"/>
      <c r="F121" s="8"/>
      <c r="G121" s="16"/>
      <c r="H121" s="6" t="s">
        <v>0</v>
      </c>
      <c r="I121" s="35"/>
      <c r="J121" s="11"/>
      <c r="K121" s="3"/>
      <c r="L121" s="3"/>
      <c r="AD121" s="1">
        <v>0</v>
      </c>
    </row>
    <row r="122" spans="1:30" s="1" customFormat="1" ht="18.75" hidden="1" customHeight="1" x14ac:dyDescent="0.25">
      <c r="A122" s="96"/>
      <c r="B122" s="97"/>
      <c r="C122" s="98"/>
      <c r="D122" s="12"/>
      <c r="E122" s="13" t="s">
        <v>1</v>
      </c>
      <c r="F122" s="14"/>
      <c r="G122" s="12"/>
      <c r="H122" s="15"/>
      <c r="I122" s="35"/>
      <c r="J122" s="11"/>
      <c r="K122" s="3"/>
      <c r="L122" s="3"/>
      <c r="AD122" s="1">
        <v>0</v>
      </c>
    </row>
    <row r="123" spans="1:30" s="1" customFormat="1" ht="0.75" hidden="1" customHeight="1" x14ac:dyDescent="0.25">
      <c r="A123" s="96"/>
      <c r="B123" s="97"/>
      <c r="C123" s="30"/>
      <c r="D123" s="12"/>
      <c r="E123" s="13"/>
      <c r="F123" s="14"/>
      <c r="G123" s="12"/>
      <c r="H123" s="15"/>
      <c r="I123" s="35"/>
      <c r="J123" s="11"/>
      <c r="K123" s="3"/>
      <c r="L123" s="3"/>
      <c r="AD123" s="1">
        <v>0</v>
      </c>
    </row>
    <row r="124" spans="1:30" s="1" customFormat="1" ht="18.75" hidden="1" customHeight="1" x14ac:dyDescent="0.25">
      <c r="A124" s="96"/>
      <c r="B124" s="97" t="e">
        <f>INDEX(PT_DIFFERENTIATION_VTAR,MATCH(#REF!,PT_DIFFERENTIATION_VTAR_ID,0))</f>
        <v>#REF!</v>
      </c>
      <c r="C124" s="98" t="e">
        <f>INDEX(PT_DIFFERENTIATION_NTAR,MATCH(#REF!,PT_DIFFERENTIATION_NTAR_ID,0))</f>
        <v>#REF!</v>
      </c>
      <c r="D124" s="6"/>
      <c r="E124" s="7"/>
      <c r="F124" s="8"/>
      <c r="G124" s="16"/>
      <c r="H124" s="6" t="s">
        <v>0</v>
      </c>
      <c r="I124" s="35"/>
      <c r="J124" s="11"/>
      <c r="K124" s="3"/>
      <c r="L124" s="3"/>
      <c r="AD124" s="1">
        <v>0</v>
      </c>
    </row>
    <row r="125" spans="1:30" s="1" customFormat="1" ht="18.75" hidden="1" customHeight="1" x14ac:dyDescent="0.25">
      <c r="A125" s="96"/>
      <c r="B125" s="97"/>
      <c r="C125" s="98"/>
      <c r="D125" s="12"/>
      <c r="E125" s="13" t="s">
        <v>1</v>
      </c>
      <c r="F125" s="14"/>
      <c r="G125" s="12"/>
      <c r="H125" s="15"/>
      <c r="I125" s="35"/>
      <c r="J125" s="11"/>
      <c r="K125" s="3"/>
      <c r="L125" s="3"/>
      <c r="AD125" s="1">
        <v>0</v>
      </c>
    </row>
    <row r="126" spans="1:30" s="1" customFormat="1" ht="0.75" hidden="1" customHeight="1" x14ac:dyDescent="0.25">
      <c r="A126" s="96"/>
      <c r="B126" s="97"/>
      <c r="C126" s="30"/>
      <c r="D126" s="12"/>
      <c r="E126" s="13"/>
      <c r="F126" s="14"/>
      <c r="G126" s="12"/>
      <c r="H126" s="15"/>
      <c r="I126" s="35"/>
      <c r="J126" s="11"/>
      <c r="K126" s="3"/>
      <c r="L126" s="3"/>
      <c r="AD126" s="1">
        <v>0</v>
      </c>
    </row>
    <row r="127" spans="1:30" s="1" customFormat="1" ht="18.75" hidden="1" customHeight="1" x14ac:dyDescent="0.25">
      <c r="A127" s="96"/>
      <c r="B127" s="97" t="e">
        <f>INDEX(PT_DIFFERENTIATION_VTAR,MATCH(#REF!,PT_DIFFERENTIATION_VTAR_ID,0))</f>
        <v>#REF!</v>
      </c>
      <c r="C127" s="98" t="e">
        <f>INDEX(PT_DIFFERENTIATION_NTAR,MATCH(#REF!,PT_DIFFERENTIATION_NTAR_ID,0))</f>
        <v>#REF!</v>
      </c>
      <c r="D127" s="6"/>
      <c r="E127" s="7"/>
      <c r="F127" s="8"/>
      <c r="G127" s="16"/>
      <c r="H127" s="6" t="s">
        <v>0</v>
      </c>
      <c r="I127" s="35"/>
      <c r="J127" s="11"/>
      <c r="K127" s="3"/>
      <c r="L127" s="3"/>
      <c r="AD127" s="1">
        <v>0</v>
      </c>
    </row>
    <row r="128" spans="1:30" s="1" customFormat="1" ht="18.75" hidden="1" customHeight="1" x14ac:dyDescent="0.25">
      <c r="A128" s="96"/>
      <c r="B128" s="97"/>
      <c r="C128" s="98"/>
      <c r="D128" s="12"/>
      <c r="E128" s="13" t="s">
        <v>1</v>
      </c>
      <c r="F128" s="14"/>
      <c r="G128" s="12"/>
      <c r="H128" s="15"/>
      <c r="I128" s="35"/>
      <c r="J128" s="11"/>
      <c r="K128" s="3"/>
      <c r="L128" s="3"/>
      <c r="AD128" s="1">
        <v>0</v>
      </c>
    </row>
    <row r="129" spans="1:30" s="1" customFormat="1" ht="0.75" hidden="1" customHeight="1" x14ac:dyDescent="0.25">
      <c r="A129" s="96"/>
      <c r="B129" s="97"/>
      <c r="C129" s="30"/>
      <c r="D129" s="12"/>
      <c r="E129" s="13"/>
      <c r="F129" s="14"/>
      <c r="G129" s="12"/>
      <c r="H129" s="15"/>
      <c r="I129" s="35"/>
      <c r="J129" s="11"/>
      <c r="K129" s="3"/>
      <c r="L129" s="3"/>
      <c r="AD129" s="1">
        <v>0</v>
      </c>
    </row>
    <row r="130" spans="1:30" s="1" customFormat="1" ht="18.75" hidden="1" customHeight="1" x14ac:dyDescent="0.25">
      <c r="A130" s="96"/>
      <c r="B130" s="97" t="e">
        <f>INDEX(PT_DIFFERENTIATION_VTAR,MATCH(#REF!,PT_DIFFERENTIATION_VTAR_ID,0))</f>
        <v>#REF!</v>
      </c>
      <c r="C130" s="98" t="e">
        <f>INDEX(PT_DIFFERENTIATION_NTAR,MATCH(#REF!,PT_DIFFERENTIATION_NTAR_ID,0))</f>
        <v>#REF!</v>
      </c>
      <c r="D130" s="6"/>
      <c r="E130" s="7"/>
      <c r="F130" s="8"/>
      <c r="G130" s="16"/>
      <c r="H130" s="6" t="s">
        <v>0</v>
      </c>
      <c r="I130" s="35"/>
      <c r="J130" s="11"/>
      <c r="K130" s="3"/>
      <c r="L130" s="3"/>
      <c r="AD130" s="1">
        <v>0</v>
      </c>
    </row>
    <row r="131" spans="1:30" s="1" customFormat="1" ht="18.75" hidden="1" customHeight="1" x14ac:dyDescent="0.25">
      <c r="A131" s="96"/>
      <c r="B131" s="97"/>
      <c r="C131" s="98"/>
      <c r="D131" s="12"/>
      <c r="E131" s="13" t="s">
        <v>1</v>
      </c>
      <c r="F131" s="14"/>
      <c r="G131" s="12"/>
      <c r="H131" s="15"/>
      <c r="I131" s="35"/>
      <c r="J131" s="11"/>
      <c r="K131" s="3"/>
      <c r="L131" s="3"/>
      <c r="AD131" s="1">
        <v>0</v>
      </c>
    </row>
    <row r="132" spans="1:30" s="1" customFormat="1" ht="0.75" hidden="1" customHeight="1" x14ac:dyDescent="0.25">
      <c r="A132" s="96"/>
      <c r="B132" s="97"/>
      <c r="C132" s="30"/>
      <c r="D132" s="12"/>
      <c r="E132" s="13"/>
      <c r="F132" s="14"/>
      <c r="G132" s="12"/>
      <c r="H132" s="15"/>
      <c r="I132" s="35"/>
      <c r="J132" s="11"/>
      <c r="K132" s="3"/>
      <c r="L132" s="3"/>
      <c r="AD132" s="1">
        <v>0</v>
      </c>
    </row>
    <row r="133" spans="1:30" s="1" customFormat="1" ht="18.75" hidden="1" customHeight="1" x14ac:dyDescent="0.25">
      <c r="A133" s="96"/>
      <c r="B133" s="97" t="e">
        <f>INDEX(PT_DIFFERENTIATION_VTAR,MATCH(#REF!,PT_DIFFERENTIATION_VTAR_ID,0))</f>
        <v>#REF!</v>
      </c>
      <c r="C133" s="98" t="e">
        <f>INDEX(PT_DIFFERENTIATION_NTAR,MATCH(#REF!,PT_DIFFERENTIATION_NTAR_ID,0))</f>
        <v>#REF!</v>
      </c>
      <c r="D133" s="6"/>
      <c r="E133" s="7"/>
      <c r="F133" s="8"/>
      <c r="G133" s="16"/>
      <c r="H133" s="6" t="s">
        <v>0</v>
      </c>
      <c r="I133" s="35"/>
      <c r="J133" s="11"/>
      <c r="K133" s="3"/>
      <c r="L133" s="3"/>
      <c r="AD133" s="1">
        <v>0</v>
      </c>
    </row>
    <row r="134" spans="1:30" s="1" customFormat="1" ht="18.75" hidden="1" customHeight="1" x14ac:dyDescent="0.25">
      <c r="A134" s="96"/>
      <c r="B134" s="97"/>
      <c r="C134" s="98"/>
      <c r="D134" s="12"/>
      <c r="E134" s="13" t="s">
        <v>1</v>
      </c>
      <c r="F134" s="14"/>
      <c r="G134" s="12"/>
      <c r="H134" s="15"/>
      <c r="I134" s="35"/>
      <c r="J134" s="11"/>
      <c r="K134" s="3"/>
      <c r="L134" s="3"/>
      <c r="AD134" s="1">
        <v>0</v>
      </c>
    </row>
    <row r="135" spans="1:30" s="1" customFormat="1" ht="1.1499999999999999" customHeight="1" x14ac:dyDescent="0.25">
      <c r="A135" s="96"/>
      <c r="B135" s="97"/>
      <c r="C135" s="30"/>
      <c r="D135" s="12"/>
      <c r="E135" s="13"/>
      <c r="F135" s="14"/>
      <c r="G135" s="12"/>
      <c r="H135" s="15"/>
      <c r="I135" s="35"/>
      <c r="J135" s="11"/>
      <c r="K135" s="3"/>
      <c r="L135" s="3"/>
      <c r="AD135" s="1">
        <v>1</v>
      </c>
    </row>
    <row r="136" spans="1:30" ht="19.899999999999999" customHeight="1" x14ac:dyDescent="0.25">
      <c r="A136" s="28" t="s">
        <v>20</v>
      </c>
      <c r="B136" s="9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C136" s="99"/>
      <c r="D136" s="99"/>
      <c r="E136" s="99"/>
      <c r="F136" s="99"/>
      <c r="G136" s="99"/>
      <c r="H136" s="99"/>
      <c r="I136" s="31"/>
      <c r="J136" s="11"/>
      <c r="AD136" s="1">
        <v>19</v>
      </c>
    </row>
    <row r="137" spans="1:30" s="1" customFormat="1" ht="60.75" hidden="1" customHeight="1" x14ac:dyDescent="0.25">
      <c r="A137" s="96"/>
      <c r="B137" s="97" t="e">
        <f>INDEX(PT_DIFFERENTIATION_VTAR,MATCH(#REF!,PT_DIFFERENTIATION_VTAR_ID,0))</f>
        <v>#REF!</v>
      </c>
      <c r="C137" s="98" t="e">
        <f>INDEX(PT_DIFFERENTIATION_NTAR,MATCH(#REF!,PT_DIFFERENTIATION_NTAR_ID,0))</f>
        <v>#REF!</v>
      </c>
      <c r="D137" s="6"/>
      <c r="E137" s="7"/>
      <c r="F137" s="8"/>
      <c r="G137" s="16"/>
      <c r="H137" s="6" t="s">
        <v>0</v>
      </c>
      <c r="I137" s="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J137" s="11"/>
      <c r="K137" s="3"/>
      <c r="L137" s="3"/>
      <c r="AD137" s="1">
        <v>0</v>
      </c>
    </row>
    <row r="138" spans="1:30" s="1" customFormat="1" ht="18.75" hidden="1" customHeight="1" x14ac:dyDescent="0.25">
      <c r="A138" s="96"/>
      <c r="B138" s="97"/>
      <c r="C138" s="98"/>
      <c r="D138" s="12"/>
      <c r="E138" s="13" t="s">
        <v>1</v>
      </c>
      <c r="F138" s="14"/>
      <c r="G138" s="12"/>
      <c r="H138" s="15"/>
      <c r="I138" s="94"/>
      <c r="J138" s="11"/>
      <c r="K138" s="3"/>
      <c r="L138" s="3"/>
      <c r="AD138" s="1">
        <v>0</v>
      </c>
    </row>
    <row r="139" spans="1:30" s="1" customFormat="1" ht="0.75" hidden="1" customHeight="1" x14ac:dyDescent="0.25">
      <c r="A139" s="96"/>
      <c r="B139" s="97"/>
      <c r="C139" s="30"/>
      <c r="D139" s="12"/>
      <c r="E139" s="13"/>
      <c r="F139" s="14"/>
      <c r="G139" s="12"/>
      <c r="H139" s="15"/>
      <c r="I139" s="94"/>
      <c r="J139" s="11"/>
      <c r="K139" s="3"/>
      <c r="L139" s="3"/>
      <c r="AD139" s="1">
        <v>0</v>
      </c>
    </row>
    <row r="140" spans="1:30" s="1" customFormat="1" ht="25.5" customHeight="1" x14ac:dyDescent="0.25">
      <c r="A140" s="96"/>
      <c r="B140" s="97" t="s">
        <v>73</v>
      </c>
      <c r="C140" s="98" t="s">
        <v>44</v>
      </c>
      <c r="D140" s="6"/>
      <c r="E140" s="7">
        <v>46023</v>
      </c>
      <c r="F140" s="8">
        <v>46387</v>
      </c>
      <c r="G140" s="16">
        <v>241.38800000000001</v>
      </c>
      <c r="H140" s="6" t="s">
        <v>0</v>
      </c>
      <c r="I140" s="95"/>
      <c r="J140" s="11"/>
      <c r="K140" s="3"/>
      <c r="L140" s="3"/>
      <c r="AD140" s="1">
        <v>0</v>
      </c>
    </row>
    <row r="141" spans="1:30" s="1" customFormat="1" ht="21.6" customHeight="1" x14ac:dyDescent="0.25">
      <c r="A141" s="100"/>
      <c r="B141" s="100"/>
      <c r="C141" s="100"/>
      <c r="D141" s="18" t="s">
        <v>19</v>
      </c>
      <c r="E141" s="7">
        <v>46388</v>
      </c>
      <c r="F141" s="8">
        <v>46752</v>
      </c>
      <c r="G141" s="16">
        <v>241.38800000000001</v>
      </c>
      <c r="H141" s="6" t="s">
        <v>0</v>
      </c>
      <c r="I141" s="10"/>
      <c r="J141" s="11"/>
      <c r="K141" s="3"/>
      <c r="L141" s="3"/>
      <c r="AD141" s="1">
        <v>0</v>
      </c>
    </row>
    <row r="142" spans="1:30" s="1" customFormat="1" ht="21.6" customHeight="1" x14ac:dyDescent="0.25">
      <c r="A142" s="100"/>
      <c r="B142" s="100"/>
      <c r="C142" s="100"/>
      <c r="D142" s="18" t="s">
        <v>19</v>
      </c>
      <c r="E142" s="7">
        <v>46753</v>
      </c>
      <c r="F142" s="8">
        <v>47118</v>
      </c>
      <c r="G142" s="16">
        <v>241.38800000000001</v>
      </c>
      <c r="H142" s="6" t="s">
        <v>0</v>
      </c>
      <c r="I142" s="10"/>
      <c r="J142" s="11"/>
      <c r="K142" s="3"/>
      <c r="L142" s="3"/>
      <c r="AD142" s="1">
        <v>0</v>
      </c>
    </row>
    <row r="143" spans="1:30" s="1" customFormat="1" ht="18.75" customHeight="1" x14ac:dyDescent="0.25">
      <c r="A143" s="96"/>
      <c r="B143" s="97"/>
      <c r="C143" s="98"/>
      <c r="D143" s="12"/>
      <c r="E143" s="13" t="s">
        <v>1</v>
      </c>
      <c r="F143" s="14"/>
      <c r="G143" s="12"/>
      <c r="H143" s="15"/>
      <c r="I143" s="29"/>
      <c r="J143" s="11"/>
      <c r="K143" s="3"/>
      <c r="L143" s="3"/>
      <c r="AD143" s="1">
        <v>0</v>
      </c>
    </row>
    <row r="144" spans="1:30" s="1" customFormat="1" ht="0.75" customHeight="1" x14ac:dyDescent="0.25">
      <c r="A144" s="96"/>
      <c r="B144" s="97"/>
      <c r="C144" s="30"/>
      <c r="D144" s="12"/>
      <c r="E144" s="13"/>
      <c r="F144" s="14"/>
      <c r="G144" s="12"/>
      <c r="H144" s="15"/>
      <c r="I144" s="35"/>
      <c r="J144" s="11"/>
      <c r="K144" s="3"/>
      <c r="L144" s="3"/>
      <c r="AD144" s="1">
        <v>0</v>
      </c>
    </row>
    <row r="145" spans="1:30" s="1" customFormat="1" ht="45" hidden="1" customHeight="1" x14ac:dyDescent="0.25">
      <c r="A145" s="96"/>
      <c r="B145" s="97" t="e">
        <f>INDEX(PT_DIFFERENTIATION_VTAR,MATCH(#REF!,PT_DIFFERENTIATION_VTAR_ID,0))</f>
        <v>#REF!</v>
      </c>
      <c r="C145" s="98" t="e">
        <f>INDEX(PT_DIFFERENTIATION_NTAR,MATCH(#REF!,PT_DIFFERENTIATION_NTAR_ID,0))</f>
        <v>#REF!</v>
      </c>
      <c r="D145" s="6"/>
      <c r="E145" s="7"/>
      <c r="F145" s="8"/>
      <c r="G145" s="16"/>
      <c r="H145" s="6" t="s">
        <v>0</v>
      </c>
      <c r="I145" s="35"/>
      <c r="J145" s="11"/>
      <c r="K145" s="3"/>
      <c r="L145" s="3"/>
      <c r="AD145" s="1">
        <v>0</v>
      </c>
    </row>
    <row r="146" spans="1:30" s="1" customFormat="1" ht="18.75" hidden="1" customHeight="1" x14ac:dyDescent="0.25">
      <c r="A146" s="96"/>
      <c r="B146" s="97"/>
      <c r="C146" s="98"/>
      <c r="D146" s="12"/>
      <c r="E146" s="13" t="s">
        <v>1</v>
      </c>
      <c r="F146" s="14"/>
      <c r="G146" s="12"/>
      <c r="H146" s="15"/>
      <c r="I146" s="35"/>
      <c r="J146" s="11"/>
      <c r="K146" s="3"/>
      <c r="L146" s="3"/>
      <c r="AD146" s="1">
        <v>0</v>
      </c>
    </row>
    <row r="147" spans="1:30" s="1" customFormat="1" ht="0.75" hidden="1" customHeight="1" x14ac:dyDescent="0.25">
      <c r="A147" s="96"/>
      <c r="B147" s="97"/>
      <c r="C147" s="30"/>
      <c r="D147" s="12"/>
      <c r="E147" s="13"/>
      <c r="F147" s="14"/>
      <c r="G147" s="12"/>
      <c r="H147" s="15"/>
      <c r="I147" s="35"/>
      <c r="J147" s="11"/>
      <c r="K147" s="3"/>
      <c r="L147" s="3"/>
      <c r="AD147" s="1">
        <v>0</v>
      </c>
    </row>
    <row r="148" spans="1:30" s="1" customFormat="1" ht="45" hidden="1" customHeight="1" x14ac:dyDescent="0.25">
      <c r="A148" s="96"/>
      <c r="B148" s="97" t="e">
        <f>INDEX(PT_DIFFERENTIATION_VTAR,MATCH(#REF!,PT_DIFFERENTIATION_VTAR_ID,0))</f>
        <v>#REF!</v>
      </c>
      <c r="C148" s="98" t="e">
        <f>INDEX(PT_DIFFERENTIATION_NTAR,MATCH(#REF!,PT_DIFFERENTIATION_NTAR_ID,0))</f>
        <v>#REF!</v>
      </c>
      <c r="D148" s="6"/>
      <c r="E148" s="7"/>
      <c r="F148" s="8"/>
      <c r="G148" s="16"/>
      <c r="H148" s="6" t="s">
        <v>0</v>
      </c>
      <c r="I148" s="35"/>
      <c r="J148" s="11"/>
      <c r="K148" s="3"/>
      <c r="L148" s="3"/>
      <c r="AD148" s="1">
        <v>0</v>
      </c>
    </row>
    <row r="149" spans="1:30" s="1" customFormat="1" ht="18.75" hidden="1" customHeight="1" x14ac:dyDescent="0.25">
      <c r="A149" s="96"/>
      <c r="B149" s="97"/>
      <c r="C149" s="98"/>
      <c r="D149" s="12"/>
      <c r="E149" s="13" t="s">
        <v>1</v>
      </c>
      <c r="F149" s="14"/>
      <c r="G149" s="12"/>
      <c r="H149" s="15"/>
      <c r="I149" s="35"/>
      <c r="J149" s="11"/>
      <c r="K149" s="3"/>
      <c r="L149" s="3"/>
      <c r="AD149" s="1">
        <v>0</v>
      </c>
    </row>
    <row r="150" spans="1:30" s="1" customFormat="1" ht="0.75" hidden="1" customHeight="1" x14ac:dyDescent="0.25">
      <c r="A150" s="96"/>
      <c r="B150" s="97"/>
      <c r="C150" s="30"/>
      <c r="D150" s="12"/>
      <c r="E150" s="13"/>
      <c r="F150" s="14"/>
      <c r="G150" s="12"/>
      <c r="H150" s="15"/>
      <c r="I150" s="35"/>
      <c r="J150" s="11"/>
      <c r="K150" s="3"/>
      <c r="L150" s="3"/>
      <c r="AD150" s="1">
        <v>0</v>
      </c>
    </row>
    <row r="151" spans="1:30" s="1" customFormat="1" ht="18.75" hidden="1" customHeight="1" x14ac:dyDescent="0.25">
      <c r="A151" s="96"/>
      <c r="B151" s="97" t="e">
        <f>INDEX(PT_DIFFERENTIATION_VTAR,MATCH(#REF!,PT_DIFFERENTIATION_VTAR_ID,0))</f>
        <v>#REF!</v>
      </c>
      <c r="C151" s="98" t="e">
        <f>INDEX(PT_DIFFERENTIATION_NTAR,MATCH(#REF!,PT_DIFFERENTIATION_NTAR_ID,0))</f>
        <v>#REF!</v>
      </c>
      <c r="D151" s="6"/>
      <c r="E151" s="7"/>
      <c r="F151" s="8"/>
      <c r="G151" s="16"/>
      <c r="H151" s="6" t="s">
        <v>0</v>
      </c>
      <c r="I151" s="35"/>
      <c r="J151" s="11"/>
      <c r="K151" s="3"/>
      <c r="L151" s="3"/>
      <c r="AD151" s="1">
        <v>0</v>
      </c>
    </row>
    <row r="152" spans="1:30" s="1" customFormat="1" ht="18.75" hidden="1" customHeight="1" x14ac:dyDescent="0.25">
      <c r="A152" s="96"/>
      <c r="B152" s="97"/>
      <c r="C152" s="98"/>
      <c r="D152" s="12"/>
      <c r="E152" s="13" t="s">
        <v>1</v>
      </c>
      <c r="F152" s="14"/>
      <c r="G152" s="12"/>
      <c r="H152" s="15"/>
      <c r="I152" s="35"/>
      <c r="J152" s="11"/>
      <c r="K152" s="3"/>
      <c r="L152" s="3"/>
      <c r="AD152" s="1">
        <v>0</v>
      </c>
    </row>
    <row r="153" spans="1:30" s="1" customFormat="1" ht="0.75" hidden="1" customHeight="1" x14ac:dyDescent="0.25">
      <c r="A153" s="96"/>
      <c r="B153" s="97"/>
      <c r="C153" s="30"/>
      <c r="D153" s="12"/>
      <c r="E153" s="13"/>
      <c r="F153" s="14"/>
      <c r="G153" s="12"/>
      <c r="H153" s="15"/>
      <c r="I153" s="35"/>
      <c r="J153" s="11"/>
      <c r="K153" s="3"/>
      <c r="L153" s="3"/>
      <c r="AD153" s="1">
        <v>0</v>
      </c>
    </row>
    <row r="154" spans="1:30" s="1" customFormat="1" ht="18.75" hidden="1" customHeight="1" x14ac:dyDescent="0.25">
      <c r="A154" s="96"/>
      <c r="B154" s="97" t="e">
        <f>INDEX(PT_DIFFERENTIATION_VTAR,MATCH(#REF!,PT_DIFFERENTIATION_VTAR_ID,0))</f>
        <v>#REF!</v>
      </c>
      <c r="C154" s="98" t="e">
        <f>INDEX(PT_DIFFERENTIATION_NTAR,MATCH(#REF!,PT_DIFFERENTIATION_NTAR_ID,0))</f>
        <v>#REF!</v>
      </c>
      <c r="D154" s="6"/>
      <c r="E154" s="7"/>
      <c r="F154" s="8"/>
      <c r="G154" s="16"/>
      <c r="H154" s="6" t="s">
        <v>0</v>
      </c>
      <c r="I154" s="35"/>
      <c r="J154" s="11"/>
      <c r="K154" s="3"/>
      <c r="L154" s="3"/>
      <c r="AD154" s="1">
        <v>0</v>
      </c>
    </row>
    <row r="155" spans="1:30" s="1" customFormat="1" ht="18.75" hidden="1" customHeight="1" x14ac:dyDescent="0.25">
      <c r="A155" s="96"/>
      <c r="B155" s="97"/>
      <c r="C155" s="98"/>
      <c r="D155" s="12"/>
      <c r="E155" s="13" t="s">
        <v>1</v>
      </c>
      <c r="F155" s="14"/>
      <c r="G155" s="12"/>
      <c r="H155" s="15"/>
      <c r="I155" s="35"/>
      <c r="J155" s="11"/>
      <c r="K155" s="3"/>
      <c r="L155" s="3"/>
      <c r="AD155" s="1">
        <v>0</v>
      </c>
    </row>
    <row r="156" spans="1:30" s="1" customFormat="1" ht="0.75" hidden="1" customHeight="1" x14ac:dyDescent="0.25">
      <c r="A156" s="96"/>
      <c r="B156" s="97"/>
      <c r="C156" s="30"/>
      <c r="D156" s="12"/>
      <c r="E156" s="13"/>
      <c r="F156" s="14"/>
      <c r="G156" s="12"/>
      <c r="H156" s="15"/>
      <c r="I156" s="35"/>
      <c r="J156" s="11"/>
      <c r="K156" s="3"/>
      <c r="L156" s="3"/>
      <c r="AD156" s="1">
        <v>0</v>
      </c>
    </row>
    <row r="157" spans="1:30" s="1" customFormat="1" ht="18.75" hidden="1" customHeight="1" x14ac:dyDescent="0.25">
      <c r="A157" s="96"/>
      <c r="B157" s="97" t="e">
        <f>INDEX(PT_DIFFERENTIATION_VTAR,MATCH(#REF!,PT_DIFFERENTIATION_VTAR_ID,0))</f>
        <v>#REF!</v>
      </c>
      <c r="C157" s="98" t="e">
        <f>INDEX(PT_DIFFERENTIATION_NTAR,MATCH(#REF!,PT_DIFFERENTIATION_NTAR_ID,0))</f>
        <v>#REF!</v>
      </c>
      <c r="D157" s="6"/>
      <c r="E157" s="7"/>
      <c r="F157" s="8"/>
      <c r="G157" s="16"/>
      <c r="H157" s="6" t="s">
        <v>0</v>
      </c>
      <c r="I157" s="35"/>
      <c r="J157" s="11"/>
      <c r="K157" s="3"/>
      <c r="L157" s="3"/>
      <c r="AD157" s="1">
        <v>0</v>
      </c>
    </row>
    <row r="158" spans="1:30" s="1" customFormat="1" ht="18.75" hidden="1" customHeight="1" x14ac:dyDescent="0.25">
      <c r="A158" s="96"/>
      <c r="B158" s="97"/>
      <c r="C158" s="98"/>
      <c r="D158" s="12"/>
      <c r="E158" s="13" t="s">
        <v>1</v>
      </c>
      <c r="F158" s="14"/>
      <c r="G158" s="12"/>
      <c r="H158" s="15"/>
      <c r="I158" s="35"/>
      <c r="J158" s="11"/>
      <c r="K158" s="3"/>
      <c r="L158" s="3"/>
      <c r="AD158" s="1">
        <v>0</v>
      </c>
    </row>
    <row r="159" spans="1:30" s="1" customFormat="1" ht="0.75" hidden="1" customHeight="1" x14ac:dyDescent="0.25">
      <c r="A159" s="96"/>
      <c r="B159" s="97"/>
      <c r="C159" s="30"/>
      <c r="D159" s="12"/>
      <c r="E159" s="13"/>
      <c r="F159" s="14"/>
      <c r="G159" s="12"/>
      <c r="H159" s="15"/>
      <c r="I159" s="35"/>
      <c r="J159" s="11"/>
      <c r="K159" s="3"/>
      <c r="L159" s="3"/>
      <c r="AD159" s="1">
        <v>0</v>
      </c>
    </row>
    <row r="160" spans="1:30" s="1" customFormat="1" ht="18.75" hidden="1" customHeight="1" x14ac:dyDescent="0.25">
      <c r="A160" s="96"/>
      <c r="B160" s="97" t="e">
        <f>INDEX(PT_DIFFERENTIATION_VTAR,MATCH(#REF!,PT_DIFFERENTIATION_VTAR_ID,0))</f>
        <v>#REF!</v>
      </c>
      <c r="C160" s="98" t="e">
        <f>INDEX(PT_DIFFERENTIATION_NTAR,MATCH(#REF!,PT_DIFFERENTIATION_NTAR_ID,0))</f>
        <v>#REF!</v>
      </c>
      <c r="D160" s="6"/>
      <c r="E160" s="7"/>
      <c r="F160" s="8"/>
      <c r="G160" s="16"/>
      <c r="H160" s="6" t="s">
        <v>0</v>
      </c>
      <c r="I160" s="35"/>
      <c r="J160" s="11"/>
      <c r="K160" s="3"/>
      <c r="L160" s="3"/>
      <c r="AD160" s="1">
        <v>0</v>
      </c>
    </row>
    <row r="161" spans="1:30" s="1" customFormat="1" ht="18.75" hidden="1" customHeight="1" x14ac:dyDescent="0.25">
      <c r="A161" s="96"/>
      <c r="B161" s="97"/>
      <c r="C161" s="98"/>
      <c r="D161" s="12"/>
      <c r="E161" s="13" t="s">
        <v>1</v>
      </c>
      <c r="F161" s="14"/>
      <c r="G161" s="12"/>
      <c r="H161" s="15"/>
      <c r="I161" s="35"/>
      <c r="J161" s="11"/>
      <c r="K161" s="3"/>
      <c r="L161" s="3"/>
      <c r="AD161" s="1">
        <v>0</v>
      </c>
    </row>
    <row r="162" spans="1:30" s="1" customFormat="1" ht="0.75" hidden="1" customHeight="1" x14ac:dyDescent="0.25">
      <c r="A162" s="96"/>
      <c r="B162" s="97"/>
      <c r="C162" s="30"/>
      <c r="D162" s="12"/>
      <c r="E162" s="13"/>
      <c r="F162" s="14"/>
      <c r="G162" s="12"/>
      <c r="H162" s="15"/>
      <c r="I162" s="35"/>
      <c r="J162" s="11"/>
      <c r="K162" s="3"/>
      <c r="L162" s="3"/>
      <c r="AD162" s="1">
        <v>0</v>
      </c>
    </row>
    <row r="163" spans="1:30" s="1" customFormat="1" ht="18.75" hidden="1" customHeight="1" x14ac:dyDescent="0.25">
      <c r="A163" s="96"/>
      <c r="B163" s="97" t="e">
        <f>INDEX(PT_DIFFERENTIATION_VTAR,MATCH(#REF!,PT_DIFFERENTIATION_VTAR_ID,0))</f>
        <v>#REF!</v>
      </c>
      <c r="C163" s="98" t="e">
        <f>INDEX(PT_DIFFERENTIATION_NTAR,MATCH(#REF!,PT_DIFFERENTIATION_NTAR_ID,0))</f>
        <v>#REF!</v>
      </c>
      <c r="D163" s="6"/>
      <c r="E163" s="7"/>
      <c r="F163" s="8"/>
      <c r="G163" s="16"/>
      <c r="H163" s="6" t="s">
        <v>0</v>
      </c>
      <c r="I163" s="35"/>
      <c r="J163" s="11"/>
      <c r="K163" s="3"/>
      <c r="L163" s="3"/>
      <c r="AD163" s="1">
        <v>0</v>
      </c>
    </row>
    <row r="164" spans="1:30" s="1" customFormat="1" ht="18.75" hidden="1" customHeight="1" x14ac:dyDescent="0.25">
      <c r="A164" s="96"/>
      <c r="B164" s="97"/>
      <c r="C164" s="98"/>
      <c r="D164" s="12"/>
      <c r="E164" s="13" t="s">
        <v>1</v>
      </c>
      <c r="F164" s="14"/>
      <c r="G164" s="12"/>
      <c r="H164" s="15"/>
      <c r="I164" s="35"/>
      <c r="J164" s="11"/>
      <c r="K164" s="3"/>
      <c r="L164" s="3"/>
      <c r="AD164" s="1">
        <v>0</v>
      </c>
    </row>
    <row r="165" spans="1:30" s="1" customFormat="1" ht="0.75" hidden="1" customHeight="1" x14ac:dyDescent="0.25">
      <c r="A165" s="96"/>
      <c r="B165" s="97"/>
      <c r="C165" s="30"/>
      <c r="D165" s="12"/>
      <c r="E165" s="13"/>
      <c r="F165" s="14"/>
      <c r="G165" s="12"/>
      <c r="H165" s="15"/>
      <c r="I165" s="35"/>
      <c r="J165" s="11"/>
      <c r="K165" s="3"/>
      <c r="L165" s="3"/>
      <c r="AD165" s="1">
        <v>0</v>
      </c>
    </row>
    <row r="166" spans="1:30" s="1" customFormat="1" ht="18.75" hidden="1" customHeight="1" x14ac:dyDescent="0.25">
      <c r="A166" s="96"/>
      <c r="B166" s="97" t="e">
        <f>INDEX(PT_DIFFERENTIATION_VTAR,MATCH(#REF!,PT_DIFFERENTIATION_VTAR_ID,0))</f>
        <v>#REF!</v>
      </c>
      <c r="C166" s="98" t="e">
        <f>INDEX(PT_DIFFERENTIATION_NTAR,MATCH(#REF!,PT_DIFFERENTIATION_NTAR_ID,0))</f>
        <v>#REF!</v>
      </c>
      <c r="D166" s="6"/>
      <c r="E166" s="7"/>
      <c r="F166" s="8"/>
      <c r="G166" s="16"/>
      <c r="H166" s="6" t="s">
        <v>0</v>
      </c>
      <c r="I166" s="35"/>
      <c r="J166" s="11"/>
      <c r="K166" s="3"/>
      <c r="L166" s="3"/>
      <c r="AD166" s="1">
        <v>0</v>
      </c>
    </row>
    <row r="167" spans="1:30" s="1" customFormat="1" ht="18.75" hidden="1" customHeight="1" x14ac:dyDescent="0.25">
      <c r="A167" s="96"/>
      <c r="B167" s="97"/>
      <c r="C167" s="98"/>
      <c r="D167" s="12"/>
      <c r="E167" s="13" t="s">
        <v>1</v>
      </c>
      <c r="F167" s="14"/>
      <c r="G167" s="12"/>
      <c r="H167" s="15"/>
      <c r="I167" s="35"/>
      <c r="J167" s="11"/>
      <c r="K167" s="3"/>
      <c r="L167" s="3"/>
      <c r="AD167" s="1">
        <v>0</v>
      </c>
    </row>
    <row r="168" spans="1:30" s="1" customFormat="1" ht="0.75" hidden="1" customHeight="1" x14ac:dyDescent="0.25">
      <c r="A168" s="96"/>
      <c r="B168" s="97"/>
      <c r="C168" s="30"/>
      <c r="D168" s="12"/>
      <c r="E168" s="13"/>
      <c r="F168" s="14"/>
      <c r="G168" s="12"/>
      <c r="H168" s="15"/>
      <c r="I168" s="35"/>
      <c r="J168" s="11"/>
      <c r="K168" s="3"/>
      <c r="L168" s="3"/>
      <c r="AD168" s="1">
        <v>0</v>
      </c>
    </row>
    <row r="169" spans="1:30" s="1" customFormat="1" ht="18.75" hidden="1" customHeight="1" x14ac:dyDescent="0.25">
      <c r="A169" s="96"/>
      <c r="B169" s="97" t="e">
        <f>INDEX(PT_DIFFERENTIATION_VTAR,MATCH(#REF!,PT_DIFFERENTIATION_VTAR_ID,0))</f>
        <v>#REF!</v>
      </c>
      <c r="C169" s="98" t="e">
        <f>INDEX(PT_DIFFERENTIATION_NTAR,MATCH(#REF!,PT_DIFFERENTIATION_NTAR_ID,0))</f>
        <v>#REF!</v>
      </c>
      <c r="D169" s="6"/>
      <c r="E169" s="7"/>
      <c r="F169" s="8"/>
      <c r="G169" s="16"/>
      <c r="H169" s="6" t="s">
        <v>0</v>
      </c>
      <c r="I169" s="35"/>
      <c r="J169" s="11"/>
      <c r="K169" s="3"/>
      <c r="L169" s="3"/>
      <c r="AD169" s="1">
        <v>0</v>
      </c>
    </row>
    <row r="170" spans="1:30" s="1" customFormat="1" ht="18.75" hidden="1" customHeight="1" x14ac:dyDescent="0.25">
      <c r="A170" s="96"/>
      <c r="B170" s="97"/>
      <c r="C170" s="98"/>
      <c r="D170" s="12"/>
      <c r="E170" s="13" t="s">
        <v>1</v>
      </c>
      <c r="F170" s="14"/>
      <c r="G170" s="12"/>
      <c r="H170" s="15"/>
      <c r="I170" s="35"/>
      <c r="J170" s="11"/>
      <c r="K170" s="3"/>
      <c r="L170" s="3"/>
      <c r="AD170" s="1">
        <v>0</v>
      </c>
    </row>
    <row r="171" spans="1:30" s="1" customFormat="1" ht="0.75" hidden="1" customHeight="1" x14ac:dyDescent="0.25">
      <c r="A171" s="96"/>
      <c r="B171" s="97"/>
      <c r="C171" s="30"/>
      <c r="D171" s="12"/>
      <c r="E171" s="13"/>
      <c r="F171" s="14"/>
      <c r="G171" s="12"/>
      <c r="H171" s="15"/>
      <c r="I171" s="35"/>
      <c r="J171" s="11"/>
      <c r="K171" s="3"/>
      <c r="L171" s="3"/>
      <c r="AD171" s="1">
        <v>0</v>
      </c>
    </row>
    <row r="172" spans="1:30" s="1" customFormat="1" ht="18.75" hidden="1" customHeight="1" x14ac:dyDescent="0.25">
      <c r="A172" s="96"/>
      <c r="B172" s="97" t="e">
        <f>INDEX(PT_DIFFERENTIATION_VTAR,MATCH(#REF!,PT_DIFFERENTIATION_VTAR_ID,0))</f>
        <v>#REF!</v>
      </c>
      <c r="C172" s="98" t="e">
        <f>INDEX(PT_DIFFERENTIATION_NTAR,MATCH(#REF!,PT_DIFFERENTIATION_NTAR_ID,0))</f>
        <v>#REF!</v>
      </c>
      <c r="D172" s="6"/>
      <c r="E172" s="7"/>
      <c r="F172" s="8"/>
      <c r="G172" s="16"/>
      <c r="H172" s="6" t="s">
        <v>0</v>
      </c>
      <c r="I172" s="35"/>
      <c r="J172" s="11"/>
      <c r="K172" s="3"/>
      <c r="L172" s="3"/>
      <c r="AD172" s="1">
        <v>0</v>
      </c>
    </row>
    <row r="173" spans="1:30" s="1" customFormat="1" ht="18.75" hidden="1" customHeight="1" x14ac:dyDescent="0.25">
      <c r="A173" s="96"/>
      <c r="B173" s="97"/>
      <c r="C173" s="98"/>
      <c r="D173" s="12"/>
      <c r="E173" s="13" t="s">
        <v>1</v>
      </c>
      <c r="F173" s="14"/>
      <c r="G173" s="12"/>
      <c r="H173" s="15"/>
      <c r="I173" s="35"/>
      <c r="J173" s="11"/>
      <c r="K173" s="3"/>
      <c r="L173" s="3"/>
      <c r="AD173" s="1">
        <v>0</v>
      </c>
    </row>
    <row r="174" spans="1:30" s="1" customFormat="1" ht="0.75" hidden="1" customHeight="1" x14ac:dyDescent="0.25">
      <c r="A174" s="96"/>
      <c r="B174" s="97"/>
      <c r="C174" s="30"/>
      <c r="D174" s="12"/>
      <c r="E174" s="13"/>
      <c r="F174" s="14"/>
      <c r="G174" s="12"/>
      <c r="H174" s="15"/>
      <c r="I174" s="35"/>
      <c r="J174" s="11"/>
      <c r="K174" s="3"/>
      <c r="L174" s="3"/>
      <c r="AD174" s="1">
        <v>0</v>
      </c>
    </row>
    <row r="175" spans="1:30" s="1" customFormat="1" ht="18.75" hidden="1" customHeight="1" x14ac:dyDescent="0.25">
      <c r="A175" s="96"/>
      <c r="B175" s="97" t="e">
        <f>INDEX(PT_DIFFERENTIATION_VTAR,MATCH(#REF!,PT_DIFFERENTIATION_VTAR_ID,0))</f>
        <v>#REF!</v>
      </c>
      <c r="C175" s="98" t="e">
        <f>INDEX(PT_DIFFERENTIATION_NTAR,MATCH(#REF!,PT_DIFFERENTIATION_NTAR_ID,0))</f>
        <v>#REF!</v>
      </c>
      <c r="D175" s="6"/>
      <c r="E175" s="7"/>
      <c r="F175" s="8"/>
      <c r="G175" s="16"/>
      <c r="H175" s="6" t="s">
        <v>0</v>
      </c>
      <c r="I175" s="35"/>
      <c r="J175" s="11"/>
      <c r="K175" s="3"/>
      <c r="L175" s="3"/>
      <c r="AD175" s="1">
        <v>0</v>
      </c>
    </row>
    <row r="176" spans="1:30" s="1" customFormat="1" ht="18.75" hidden="1" customHeight="1" x14ac:dyDescent="0.25">
      <c r="A176" s="96"/>
      <c r="B176" s="97"/>
      <c r="C176" s="98"/>
      <c r="D176" s="12"/>
      <c r="E176" s="13" t="s">
        <v>1</v>
      </c>
      <c r="F176" s="14"/>
      <c r="G176" s="12"/>
      <c r="H176" s="15"/>
      <c r="I176" s="35"/>
      <c r="J176" s="11"/>
      <c r="K176" s="3"/>
      <c r="L176" s="3"/>
      <c r="AD176" s="1">
        <v>0</v>
      </c>
    </row>
    <row r="177" spans="1:30" s="1" customFormat="1" ht="0.75" hidden="1" customHeight="1" x14ac:dyDescent="0.25">
      <c r="A177" s="96"/>
      <c r="B177" s="97"/>
      <c r="C177" s="30"/>
      <c r="D177" s="12"/>
      <c r="E177" s="13"/>
      <c r="F177" s="14"/>
      <c r="G177" s="12"/>
      <c r="H177" s="15"/>
      <c r="I177" s="35"/>
      <c r="J177" s="11"/>
      <c r="K177" s="3"/>
      <c r="L177" s="3"/>
      <c r="AD177" s="1">
        <v>0</v>
      </c>
    </row>
    <row r="178" spans="1:30" s="1" customFormat="1" ht="18.75" hidden="1" customHeight="1" x14ac:dyDescent="0.25">
      <c r="A178" s="96"/>
      <c r="B178" s="97" t="e">
        <f>INDEX(PT_DIFFERENTIATION_VTAR,MATCH(#REF!,PT_DIFFERENTIATION_VTAR_ID,0))</f>
        <v>#REF!</v>
      </c>
      <c r="C178" s="98" t="e">
        <f>INDEX(PT_DIFFERENTIATION_NTAR,MATCH(#REF!,PT_DIFFERENTIATION_NTAR_ID,0))</f>
        <v>#REF!</v>
      </c>
      <c r="D178" s="6"/>
      <c r="E178" s="7"/>
      <c r="F178" s="8"/>
      <c r="G178" s="16"/>
      <c r="H178" s="6" t="s">
        <v>0</v>
      </c>
      <c r="I178" s="35"/>
      <c r="J178" s="11"/>
      <c r="K178" s="3"/>
      <c r="L178" s="3"/>
      <c r="AD178" s="1">
        <v>0</v>
      </c>
    </row>
    <row r="179" spans="1:30" s="1" customFormat="1" ht="18.75" hidden="1" customHeight="1" x14ac:dyDescent="0.25">
      <c r="A179" s="96"/>
      <c r="B179" s="97"/>
      <c r="C179" s="98"/>
      <c r="D179" s="12"/>
      <c r="E179" s="13" t="s">
        <v>1</v>
      </c>
      <c r="F179" s="14"/>
      <c r="G179" s="12"/>
      <c r="H179" s="15"/>
      <c r="I179" s="35"/>
      <c r="J179" s="11"/>
      <c r="K179" s="3"/>
      <c r="L179" s="3"/>
      <c r="AD179" s="1">
        <v>0</v>
      </c>
    </row>
    <row r="180" spans="1:30" s="1" customFormat="1" ht="0.75" hidden="1" customHeight="1" x14ac:dyDescent="0.25">
      <c r="A180" s="96"/>
      <c r="B180" s="97"/>
      <c r="C180" s="30"/>
      <c r="D180" s="12"/>
      <c r="E180" s="13"/>
      <c r="F180" s="14"/>
      <c r="G180" s="12"/>
      <c r="H180" s="15"/>
      <c r="I180" s="35"/>
      <c r="J180" s="11"/>
      <c r="K180" s="3"/>
      <c r="L180" s="3"/>
      <c r="AD180" s="1">
        <v>0</v>
      </c>
    </row>
    <row r="181" spans="1:30" s="1" customFormat="1" ht="18.75" hidden="1" customHeight="1" x14ac:dyDescent="0.25">
      <c r="A181" s="96"/>
      <c r="B181" s="97" t="e">
        <f>INDEX(PT_DIFFERENTIATION_VTAR,MATCH(#REF!,PT_DIFFERENTIATION_VTAR_ID,0))</f>
        <v>#REF!</v>
      </c>
      <c r="C181" s="98" t="e">
        <f>INDEX(PT_DIFFERENTIATION_NTAR,MATCH(#REF!,PT_DIFFERENTIATION_NTAR_ID,0))</f>
        <v>#REF!</v>
      </c>
      <c r="D181" s="6"/>
      <c r="E181" s="7"/>
      <c r="F181" s="8"/>
      <c r="G181" s="16"/>
      <c r="H181" s="6" t="s">
        <v>0</v>
      </c>
      <c r="I181" s="35"/>
      <c r="J181" s="11"/>
      <c r="K181" s="3"/>
      <c r="L181" s="3"/>
      <c r="AD181" s="1">
        <v>0</v>
      </c>
    </row>
    <row r="182" spans="1:30" s="1" customFormat="1" ht="18.75" hidden="1" customHeight="1" x14ac:dyDescent="0.25">
      <c r="A182" s="96"/>
      <c r="B182" s="97"/>
      <c r="C182" s="98"/>
      <c r="D182" s="12"/>
      <c r="E182" s="13" t="s">
        <v>1</v>
      </c>
      <c r="F182" s="14"/>
      <c r="G182" s="12"/>
      <c r="H182" s="15"/>
      <c r="I182" s="35"/>
      <c r="J182" s="11"/>
      <c r="K182" s="3"/>
      <c r="L182" s="3"/>
      <c r="AD182" s="1">
        <v>0</v>
      </c>
    </row>
    <row r="183" spans="1:30" s="1" customFormat="1" ht="0.75" hidden="1" customHeight="1" x14ac:dyDescent="0.25">
      <c r="A183" s="96"/>
      <c r="B183" s="97"/>
      <c r="C183" s="30"/>
      <c r="D183" s="12"/>
      <c r="E183" s="13"/>
      <c r="F183" s="14"/>
      <c r="G183" s="12"/>
      <c r="H183" s="15"/>
      <c r="I183" s="35"/>
      <c r="J183" s="11"/>
      <c r="K183" s="3"/>
      <c r="L183" s="3"/>
      <c r="AD183" s="1">
        <v>0</v>
      </c>
    </row>
    <row r="184" spans="1:30" s="1" customFormat="1" ht="18.75" hidden="1" customHeight="1" x14ac:dyDescent="0.25">
      <c r="A184" s="96"/>
      <c r="B184" s="97" t="e">
        <f>INDEX(PT_DIFFERENTIATION_VTAR,MATCH(#REF!,PT_DIFFERENTIATION_VTAR_ID,0))</f>
        <v>#REF!</v>
      </c>
      <c r="C184" s="98" t="e">
        <f>INDEX(PT_DIFFERENTIATION_NTAR,MATCH(#REF!,PT_DIFFERENTIATION_NTAR_ID,0))</f>
        <v>#REF!</v>
      </c>
      <c r="D184" s="6"/>
      <c r="E184" s="7"/>
      <c r="F184" s="8"/>
      <c r="G184" s="16"/>
      <c r="H184" s="6" t="s">
        <v>0</v>
      </c>
      <c r="I184" s="35"/>
      <c r="J184" s="11"/>
      <c r="K184" s="3"/>
      <c r="L184" s="3"/>
      <c r="AD184" s="1">
        <v>0</v>
      </c>
    </row>
    <row r="185" spans="1:30" s="1" customFormat="1" ht="18.75" hidden="1" customHeight="1" x14ac:dyDescent="0.25">
      <c r="A185" s="96"/>
      <c r="B185" s="97"/>
      <c r="C185" s="98"/>
      <c r="D185" s="12"/>
      <c r="E185" s="13" t="s">
        <v>1</v>
      </c>
      <c r="F185" s="14"/>
      <c r="G185" s="12"/>
      <c r="H185" s="15"/>
      <c r="I185" s="35"/>
      <c r="J185" s="11"/>
      <c r="K185" s="3"/>
      <c r="L185" s="3"/>
      <c r="AD185" s="1">
        <v>0</v>
      </c>
    </row>
    <row r="186" spans="1:30" s="1" customFormat="1" ht="0.75" hidden="1" customHeight="1" x14ac:dyDescent="0.25">
      <c r="A186" s="96"/>
      <c r="B186" s="97"/>
      <c r="C186" s="30"/>
      <c r="D186" s="12"/>
      <c r="E186" s="13"/>
      <c r="F186" s="14"/>
      <c r="G186" s="12"/>
      <c r="H186" s="15"/>
      <c r="I186" s="35"/>
      <c r="J186" s="11"/>
      <c r="K186" s="3"/>
      <c r="L186" s="3"/>
      <c r="AD186" s="1">
        <v>0</v>
      </c>
    </row>
    <row r="187" spans="1:30" s="1" customFormat="1" ht="18.75" hidden="1" customHeight="1" x14ac:dyDescent="0.25">
      <c r="A187" s="96"/>
      <c r="B187" s="97" t="e">
        <f>INDEX(PT_DIFFERENTIATION_VTAR,MATCH(#REF!,PT_DIFFERENTIATION_VTAR_ID,0))</f>
        <v>#REF!</v>
      </c>
      <c r="C187" s="98" t="e">
        <f>INDEX(PT_DIFFERENTIATION_NTAR,MATCH(#REF!,PT_DIFFERENTIATION_NTAR_ID,0))</f>
        <v>#REF!</v>
      </c>
      <c r="D187" s="6"/>
      <c r="E187" s="7"/>
      <c r="F187" s="8"/>
      <c r="G187" s="16"/>
      <c r="H187" s="6" t="s">
        <v>0</v>
      </c>
      <c r="I187" s="35"/>
      <c r="J187" s="11"/>
      <c r="K187" s="3"/>
      <c r="L187" s="3"/>
      <c r="AD187" s="1">
        <v>0</v>
      </c>
    </row>
    <row r="188" spans="1:30" s="1" customFormat="1" ht="18.75" hidden="1" customHeight="1" x14ac:dyDescent="0.25">
      <c r="A188" s="96"/>
      <c r="B188" s="97"/>
      <c r="C188" s="98"/>
      <c r="D188" s="12"/>
      <c r="E188" s="13" t="s">
        <v>1</v>
      </c>
      <c r="F188" s="14"/>
      <c r="G188" s="12"/>
      <c r="H188" s="15"/>
      <c r="I188" s="35"/>
      <c r="J188" s="11"/>
      <c r="K188" s="3"/>
      <c r="L188" s="3"/>
      <c r="AD188" s="1">
        <v>0</v>
      </c>
    </row>
    <row r="189" spans="1:30" s="1" customFormat="1" ht="0.75" hidden="1" customHeight="1" x14ac:dyDescent="0.25">
      <c r="A189" s="96"/>
      <c r="B189" s="97"/>
      <c r="C189" s="30"/>
      <c r="D189" s="12"/>
      <c r="E189" s="13"/>
      <c r="F189" s="14"/>
      <c r="G189" s="12"/>
      <c r="H189" s="15"/>
      <c r="I189" s="35"/>
      <c r="J189" s="11"/>
      <c r="K189" s="3"/>
      <c r="L189" s="3"/>
      <c r="AD189" s="1">
        <v>0</v>
      </c>
    </row>
    <row r="190" spans="1:30" s="1" customFormat="1" ht="18.75" hidden="1" customHeight="1" x14ac:dyDescent="0.25">
      <c r="A190" s="96"/>
      <c r="B190" s="97" t="e">
        <f>INDEX(PT_DIFFERENTIATION_VTAR,MATCH(#REF!,PT_DIFFERENTIATION_VTAR_ID,0))</f>
        <v>#REF!</v>
      </c>
      <c r="C190" s="98" t="e">
        <f>INDEX(PT_DIFFERENTIATION_NTAR,MATCH(#REF!,PT_DIFFERENTIATION_NTAR_ID,0))</f>
        <v>#REF!</v>
      </c>
      <c r="D190" s="6"/>
      <c r="E190" s="7"/>
      <c r="F190" s="8"/>
      <c r="G190" s="16"/>
      <c r="H190" s="6" t="s">
        <v>0</v>
      </c>
      <c r="I190" s="35"/>
      <c r="J190" s="11"/>
      <c r="K190" s="3"/>
      <c r="L190" s="3"/>
      <c r="AD190" s="1">
        <v>0</v>
      </c>
    </row>
    <row r="191" spans="1:30" s="1" customFormat="1" ht="18.75" hidden="1" customHeight="1" x14ac:dyDescent="0.25">
      <c r="A191" s="96"/>
      <c r="B191" s="97"/>
      <c r="C191" s="98"/>
      <c r="D191" s="12"/>
      <c r="E191" s="13" t="s">
        <v>1</v>
      </c>
      <c r="F191" s="14"/>
      <c r="G191" s="12"/>
      <c r="H191" s="15"/>
      <c r="I191" s="35"/>
      <c r="J191" s="11"/>
      <c r="K191" s="3"/>
      <c r="L191" s="3"/>
      <c r="AD191" s="1">
        <v>0</v>
      </c>
    </row>
    <row r="192" spans="1:30" s="1" customFormat="1" ht="0.75" hidden="1" customHeight="1" x14ac:dyDescent="0.25">
      <c r="A192" s="96"/>
      <c r="B192" s="97"/>
      <c r="C192" s="30"/>
      <c r="D192" s="12"/>
      <c r="E192" s="13"/>
      <c r="F192" s="14"/>
      <c r="G192" s="12"/>
      <c r="H192" s="15"/>
      <c r="I192" s="35"/>
      <c r="J192" s="11"/>
      <c r="K192" s="3"/>
      <c r="L192" s="3"/>
      <c r="AD192" s="1">
        <v>0</v>
      </c>
    </row>
    <row r="193" spans="1:30" s="1" customFormat="1" ht="18.75" hidden="1" customHeight="1" x14ac:dyDescent="0.25">
      <c r="A193" s="96"/>
      <c r="B193" s="97" t="e">
        <f>INDEX(PT_DIFFERENTIATION_VTAR,MATCH(#REF!,PT_DIFFERENTIATION_VTAR_ID,0))</f>
        <v>#REF!</v>
      </c>
      <c r="C193" s="98" t="e">
        <f>INDEX(PT_DIFFERENTIATION_NTAR,MATCH(#REF!,PT_DIFFERENTIATION_NTAR_ID,0))</f>
        <v>#REF!</v>
      </c>
      <c r="D193" s="6"/>
      <c r="E193" s="7"/>
      <c r="F193" s="8"/>
      <c r="G193" s="16"/>
      <c r="H193" s="6" t="s">
        <v>0</v>
      </c>
      <c r="I193" s="35"/>
      <c r="J193" s="11"/>
      <c r="K193" s="3"/>
      <c r="L193" s="3"/>
      <c r="AD193" s="1">
        <v>0</v>
      </c>
    </row>
    <row r="194" spans="1:30" s="1" customFormat="1" ht="18.75" hidden="1" customHeight="1" x14ac:dyDescent="0.25">
      <c r="A194" s="96"/>
      <c r="B194" s="97"/>
      <c r="C194" s="98"/>
      <c r="D194" s="12"/>
      <c r="E194" s="13" t="s">
        <v>1</v>
      </c>
      <c r="F194" s="14"/>
      <c r="G194" s="12"/>
      <c r="H194" s="15"/>
      <c r="I194" s="35"/>
      <c r="J194" s="11"/>
      <c r="K194" s="3"/>
      <c r="L194" s="3"/>
      <c r="AD194" s="1">
        <v>0</v>
      </c>
    </row>
    <row r="195" spans="1:30" s="1" customFormat="1" ht="0.75" hidden="1" customHeight="1" x14ac:dyDescent="0.25">
      <c r="A195" s="96"/>
      <c r="B195" s="97"/>
      <c r="C195" s="30"/>
      <c r="D195" s="12"/>
      <c r="E195" s="13"/>
      <c r="F195" s="14"/>
      <c r="G195" s="12"/>
      <c r="H195" s="15"/>
      <c r="I195" s="35"/>
      <c r="J195" s="11"/>
      <c r="K195" s="3"/>
      <c r="L195" s="3"/>
      <c r="AD195" s="1">
        <v>0</v>
      </c>
    </row>
    <row r="196" spans="1:30" s="1" customFormat="1" ht="18.75" hidden="1" customHeight="1" x14ac:dyDescent="0.25">
      <c r="A196" s="96"/>
      <c r="B196" s="97" t="e">
        <f>INDEX(PT_DIFFERENTIATION_VTAR,MATCH(#REF!,PT_DIFFERENTIATION_VTAR_ID,0))</f>
        <v>#REF!</v>
      </c>
      <c r="C196" s="98" t="e">
        <f>INDEX(PT_DIFFERENTIATION_NTAR,MATCH(#REF!,PT_DIFFERENTIATION_NTAR_ID,0))</f>
        <v>#REF!</v>
      </c>
      <c r="D196" s="6"/>
      <c r="E196" s="7"/>
      <c r="F196" s="8"/>
      <c r="G196" s="16"/>
      <c r="H196" s="6" t="s">
        <v>0</v>
      </c>
      <c r="I196" s="35"/>
      <c r="J196" s="11"/>
      <c r="K196" s="3"/>
      <c r="L196" s="3"/>
      <c r="AD196" s="1">
        <v>0</v>
      </c>
    </row>
    <row r="197" spans="1:30" s="1" customFormat="1" ht="18.75" hidden="1" customHeight="1" x14ac:dyDescent="0.25">
      <c r="A197" s="96"/>
      <c r="B197" s="97"/>
      <c r="C197" s="98"/>
      <c r="D197" s="12"/>
      <c r="E197" s="13" t="s">
        <v>1</v>
      </c>
      <c r="F197" s="14"/>
      <c r="G197" s="12"/>
      <c r="H197" s="15"/>
      <c r="I197" s="35"/>
      <c r="J197" s="11"/>
      <c r="K197" s="3"/>
      <c r="L197" s="3"/>
      <c r="AD197" s="1">
        <v>0</v>
      </c>
    </row>
    <row r="198" spans="1:30" s="1" customFormat="1" ht="1.1499999999999999" customHeight="1" x14ac:dyDescent="0.25">
      <c r="A198" s="96"/>
      <c r="B198" s="97"/>
      <c r="C198" s="30"/>
      <c r="D198" s="12"/>
      <c r="E198" s="13"/>
      <c r="F198" s="14"/>
      <c r="G198" s="12"/>
      <c r="H198" s="15"/>
      <c r="I198" s="35"/>
      <c r="J198" s="11"/>
      <c r="K198" s="3"/>
      <c r="L198" s="3"/>
      <c r="AD198" s="1">
        <v>1</v>
      </c>
    </row>
    <row r="199" spans="1:30" ht="27.4" customHeight="1" x14ac:dyDescent="0.25">
      <c r="A199" s="28" t="s">
        <v>21</v>
      </c>
      <c r="B199" s="9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C199" s="99"/>
      <c r="D199" s="99"/>
      <c r="E199" s="99"/>
      <c r="F199" s="99"/>
      <c r="G199" s="99"/>
      <c r="H199" s="99"/>
      <c r="I199" s="31"/>
      <c r="J199" s="11"/>
      <c r="AD199" s="1">
        <v>26</v>
      </c>
    </row>
    <row r="200" spans="1:30" s="1" customFormat="1" ht="60.75" hidden="1" customHeight="1" x14ac:dyDescent="0.25">
      <c r="A200" s="96"/>
      <c r="B200" s="97" t="e">
        <f>INDEX(PT_DIFFERENTIATION_VTAR,MATCH(#REF!,PT_DIFFERENTIATION_VTAR_ID,0))</f>
        <v>#REF!</v>
      </c>
      <c r="C200" s="98" t="e">
        <f>INDEX(PT_DIFFERENTIATION_NTAR,MATCH(#REF!,PT_DIFFERENTIATION_NTAR_ID,0))</f>
        <v>#REF!</v>
      </c>
      <c r="D200" s="6"/>
      <c r="E200" s="7"/>
      <c r="F200" s="8"/>
      <c r="G200" s="16"/>
      <c r="H200" s="6" t="s">
        <v>0</v>
      </c>
      <c r="I200" s="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J200" s="11"/>
      <c r="K200" s="3"/>
      <c r="L200" s="3"/>
      <c r="AD200" s="1">
        <v>0</v>
      </c>
    </row>
    <row r="201" spans="1:30" s="1" customFormat="1" ht="18.75" hidden="1" customHeight="1" x14ac:dyDescent="0.25">
      <c r="A201" s="96"/>
      <c r="B201" s="97"/>
      <c r="C201" s="98"/>
      <c r="D201" s="12"/>
      <c r="E201" s="13" t="s">
        <v>1</v>
      </c>
      <c r="F201" s="14"/>
      <c r="G201" s="12"/>
      <c r="H201" s="15"/>
      <c r="I201" s="94"/>
      <c r="J201" s="11"/>
      <c r="K201" s="3"/>
      <c r="L201" s="3"/>
      <c r="AD201" s="1">
        <v>0</v>
      </c>
    </row>
    <row r="202" spans="1:30" s="1" customFormat="1" ht="0.75" hidden="1" customHeight="1" x14ac:dyDescent="0.25">
      <c r="A202" s="96"/>
      <c r="B202" s="97"/>
      <c r="C202" s="30"/>
      <c r="D202" s="12"/>
      <c r="E202" s="13"/>
      <c r="F202" s="14"/>
      <c r="G202" s="12"/>
      <c r="H202" s="15"/>
      <c r="I202" s="94"/>
      <c r="J202" s="11"/>
      <c r="K202" s="3"/>
      <c r="L202" s="3"/>
      <c r="AD202" s="1">
        <v>0</v>
      </c>
    </row>
    <row r="203" spans="1:30" s="1" customFormat="1" ht="60" customHeight="1" x14ac:dyDescent="0.25">
      <c r="A203" s="96"/>
      <c r="B203" s="97" t="s">
        <v>73</v>
      </c>
      <c r="C203" s="98" t="s">
        <v>44</v>
      </c>
      <c r="D203" s="6"/>
      <c r="E203" s="7">
        <v>46023</v>
      </c>
      <c r="F203" s="8">
        <v>47118</v>
      </c>
      <c r="G203" s="16">
        <v>0</v>
      </c>
      <c r="H203" s="6" t="s">
        <v>0</v>
      </c>
      <c r="I203" s="94"/>
      <c r="J203" s="11"/>
      <c r="K203" s="3"/>
      <c r="L203" s="3"/>
      <c r="AD203" s="1">
        <v>0</v>
      </c>
    </row>
    <row r="204" spans="1:30" s="1" customFormat="1" ht="32.25" customHeight="1" x14ac:dyDescent="0.25">
      <c r="A204" s="96"/>
      <c r="B204" s="97"/>
      <c r="C204" s="98"/>
      <c r="D204" s="12"/>
      <c r="E204" s="13" t="s">
        <v>1</v>
      </c>
      <c r="F204" s="14"/>
      <c r="G204" s="12"/>
      <c r="H204" s="15"/>
      <c r="I204" s="95"/>
      <c r="J204" s="11"/>
      <c r="K204" s="3"/>
      <c r="L204" s="3"/>
      <c r="AD204" s="1">
        <v>0</v>
      </c>
    </row>
    <row r="205" spans="1:30" s="1" customFormat="1" ht="0.75" customHeight="1" x14ac:dyDescent="0.25">
      <c r="A205" s="96"/>
      <c r="B205" s="97"/>
      <c r="C205" s="30"/>
      <c r="D205" s="12"/>
      <c r="E205" s="13"/>
      <c r="F205" s="14"/>
      <c r="G205" s="12"/>
      <c r="H205" s="15"/>
      <c r="I205" s="35"/>
      <c r="J205" s="11"/>
      <c r="K205" s="3"/>
      <c r="L205" s="3"/>
      <c r="AD205" s="1">
        <v>0</v>
      </c>
    </row>
    <row r="206" spans="1:30" s="1" customFormat="1" ht="45" hidden="1" customHeight="1" x14ac:dyDescent="0.25">
      <c r="A206" s="96"/>
      <c r="B206" s="97" t="e">
        <f>INDEX(PT_DIFFERENTIATION_VTAR,MATCH(#REF!,PT_DIFFERENTIATION_VTAR_ID,0))</f>
        <v>#REF!</v>
      </c>
      <c r="C206" s="98" t="e">
        <f>INDEX(PT_DIFFERENTIATION_NTAR,MATCH(#REF!,PT_DIFFERENTIATION_NTAR_ID,0))</f>
        <v>#REF!</v>
      </c>
      <c r="D206" s="6"/>
      <c r="E206" s="7"/>
      <c r="F206" s="8"/>
      <c r="G206" s="16"/>
      <c r="H206" s="6" t="s">
        <v>0</v>
      </c>
      <c r="I206" s="35"/>
      <c r="J206" s="11"/>
      <c r="K206" s="3"/>
      <c r="L206" s="3"/>
      <c r="AD206" s="1">
        <v>0</v>
      </c>
    </row>
    <row r="207" spans="1:30" s="1" customFormat="1" ht="18.75" hidden="1" customHeight="1" x14ac:dyDescent="0.25">
      <c r="A207" s="96"/>
      <c r="B207" s="97"/>
      <c r="C207" s="98"/>
      <c r="D207" s="12"/>
      <c r="E207" s="13" t="s">
        <v>1</v>
      </c>
      <c r="F207" s="14"/>
      <c r="G207" s="12"/>
      <c r="H207" s="15"/>
      <c r="I207" s="35"/>
      <c r="J207" s="11"/>
      <c r="K207" s="3"/>
      <c r="L207" s="3"/>
      <c r="AD207" s="1">
        <v>0</v>
      </c>
    </row>
    <row r="208" spans="1:30" s="1" customFormat="1" ht="0.75" hidden="1" customHeight="1" x14ac:dyDescent="0.25">
      <c r="A208" s="96"/>
      <c r="B208" s="97"/>
      <c r="C208" s="30"/>
      <c r="D208" s="12"/>
      <c r="E208" s="13"/>
      <c r="F208" s="14"/>
      <c r="G208" s="12"/>
      <c r="H208" s="15"/>
      <c r="I208" s="35"/>
      <c r="J208" s="11"/>
      <c r="K208" s="3"/>
      <c r="L208" s="3"/>
      <c r="AD208" s="1">
        <v>0</v>
      </c>
    </row>
    <row r="209" spans="1:30" s="1" customFormat="1" ht="45" hidden="1" customHeight="1" x14ac:dyDescent="0.25">
      <c r="A209" s="96"/>
      <c r="B209" s="97" t="e">
        <f>INDEX(PT_DIFFERENTIATION_VTAR,MATCH(#REF!,PT_DIFFERENTIATION_VTAR_ID,0))</f>
        <v>#REF!</v>
      </c>
      <c r="C209" s="98" t="e">
        <f>INDEX(PT_DIFFERENTIATION_NTAR,MATCH(#REF!,PT_DIFFERENTIATION_NTAR_ID,0))</f>
        <v>#REF!</v>
      </c>
      <c r="D209" s="6"/>
      <c r="E209" s="7"/>
      <c r="F209" s="8"/>
      <c r="G209" s="16"/>
      <c r="H209" s="6" t="s">
        <v>0</v>
      </c>
      <c r="I209" s="35"/>
      <c r="J209" s="11"/>
      <c r="K209" s="3"/>
      <c r="L209" s="3"/>
      <c r="AD209" s="1">
        <v>0</v>
      </c>
    </row>
    <row r="210" spans="1:30" s="1" customFormat="1" ht="18.75" hidden="1" customHeight="1" x14ac:dyDescent="0.25">
      <c r="A210" s="96"/>
      <c r="B210" s="97"/>
      <c r="C210" s="98"/>
      <c r="D210" s="12"/>
      <c r="E210" s="13" t="s">
        <v>1</v>
      </c>
      <c r="F210" s="14"/>
      <c r="G210" s="12"/>
      <c r="H210" s="15"/>
      <c r="I210" s="35"/>
      <c r="J210" s="11"/>
      <c r="K210" s="3"/>
      <c r="L210" s="3"/>
      <c r="AD210" s="1">
        <v>0</v>
      </c>
    </row>
    <row r="211" spans="1:30" s="1" customFormat="1" ht="0.75" hidden="1" customHeight="1" x14ac:dyDescent="0.25">
      <c r="A211" s="96"/>
      <c r="B211" s="97"/>
      <c r="C211" s="30"/>
      <c r="D211" s="12"/>
      <c r="E211" s="13"/>
      <c r="F211" s="14"/>
      <c r="G211" s="12"/>
      <c r="H211" s="15"/>
      <c r="I211" s="35"/>
      <c r="J211" s="11"/>
      <c r="K211" s="3"/>
      <c r="L211" s="3"/>
      <c r="AD211" s="1">
        <v>0</v>
      </c>
    </row>
    <row r="212" spans="1:30" s="1" customFormat="1" ht="18.75" hidden="1" customHeight="1" x14ac:dyDescent="0.25">
      <c r="A212" s="96"/>
      <c r="B212" s="97" t="e">
        <f>INDEX(PT_DIFFERENTIATION_VTAR,MATCH(#REF!,PT_DIFFERENTIATION_VTAR_ID,0))</f>
        <v>#REF!</v>
      </c>
      <c r="C212" s="98" t="e">
        <f>INDEX(PT_DIFFERENTIATION_NTAR,MATCH(#REF!,PT_DIFFERENTIATION_NTAR_ID,0))</f>
        <v>#REF!</v>
      </c>
      <c r="D212" s="6"/>
      <c r="E212" s="7"/>
      <c r="F212" s="8"/>
      <c r="G212" s="16"/>
      <c r="H212" s="6" t="s">
        <v>0</v>
      </c>
      <c r="I212" s="35"/>
      <c r="J212" s="11"/>
      <c r="K212" s="3"/>
      <c r="L212" s="3"/>
      <c r="AD212" s="1">
        <v>0</v>
      </c>
    </row>
    <row r="213" spans="1:30" s="1" customFormat="1" ht="18.75" hidden="1" customHeight="1" x14ac:dyDescent="0.25">
      <c r="A213" s="96"/>
      <c r="B213" s="97"/>
      <c r="C213" s="98"/>
      <c r="D213" s="12"/>
      <c r="E213" s="13" t="s">
        <v>1</v>
      </c>
      <c r="F213" s="14"/>
      <c r="G213" s="12"/>
      <c r="H213" s="15"/>
      <c r="I213" s="35"/>
      <c r="J213" s="11"/>
      <c r="K213" s="3"/>
      <c r="L213" s="3"/>
      <c r="AD213" s="1">
        <v>0</v>
      </c>
    </row>
    <row r="214" spans="1:30" s="1" customFormat="1" ht="0.75" hidden="1" customHeight="1" x14ac:dyDescent="0.25">
      <c r="A214" s="96"/>
      <c r="B214" s="97"/>
      <c r="C214" s="30"/>
      <c r="D214" s="12"/>
      <c r="E214" s="13"/>
      <c r="F214" s="14"/>
      <c r="G214" s="12"/>
      <c r="H214" s="15"/>
      <c r="I214" s="35"/>
      <c r="J214" s="11"/>
      <c r="K214" s="3"/>
      <c r="L214" s="3"/>
      <c r="AD214" s="1">
        <v>0</v>
      </c>
    </row>
    <row r="215" spans="1:30" s="1" customFormat="1" ht="18.75" hidden="1" customHeight="1" x14ac:dyDescent="0.25">
      <c r="A215" s="96"/>
      <c r="B215" s="97" t="e">
        <f>INDEX(PT_DIFFERENTIATION_VTAR,MATCH(#REF!,PT_DIFFERENTIATION_VTAR_ID,0))</f>
        <v>#REF!</v>
      </c>
      <c r="C215" s="98" t="e">
        <f>INDEX(PT_DIFFERENTIATION_NTAR,MATCH(#REF!,PT_DIFFERENTIATION_NTAR_ID,0))</f>
        <v>#REF!</v>
      </c>
      <c r="D215" s="6"/>
      <c r="E215" s="7"/>
      <c r="F215" s="8"/>
      <c r="G215" s="16"/>
      <c r="H215" s="6" t="s">
        <v>0</v>
      </c>
      <c r="I215" s="35"/>
      <c r="J215" s="11"/>
      <c r="K215" s="3"/>
      <c r="L215" s="3"/>
      <c r="AD215" s="1">
        <v>0</v>
      </c>
    </row>
    <row r="216" spans="1:30" s="1" customFormat="1" ht="18.75" hidden="1" customHeight="1" x14ac:dyDescent="0.25">
      <c r="A216" s="96"/>
      <c r="B216" s="97"/>
      <c r="C216" s="98"/>
      <c r="D216" s="12"/>
      <c r="E216" s="13" t="s">
        <v>1</v>
      </c>
      <c r="F216" s="14"/>
      <c r="G216" s="12"/>
      <c r="H216" s="15"/>
      <c r="I216" s="35"/>
      <c r="J216" s="11"/>
      <c r="K216" s="3"/>
      <c r="L216" s="3"/>
      <c r="AD216" s="1">
        <v>0</v>
      </c>
    </row>
    <row r="217" spans="1:30" s="1" customFormat="1" ht="0.75" hidden="1" customHeight="1" x14ac:dyDescent="0.25">
      <c r="A217" s="96"/>
      <c r="B217" s="97"/>
      <c r="C217" s="30"/>
      <c r="D217" s="12"/>
      <c r="E217" s="13"/>
      <c r="F217" s="14"/>
      <c r="G217" s="12"/>
      <c r="H217" s="15"/>
      <c r="I217" s="35"/>
      <c r="J217" s="11"/>
      <c r="K217" s="3"/>
      <c r="L217" s="3"/>
      <c r="AD217" s="1">
        <v>0</v>
      </c>
    </row>
    <row r="218" spans="1:30" s="1" customFormat="1" ht="18.75" hidden="1" customHeight="1" x14ac:dyDescent="0.25">
      <c r="A218" s="96"/>
      <c r="B218" s="97" t="e">
        <f>INDEX(PT_DIFFERENTIATION_VTAR,MATCH(#REF!,PT_DIFFERENTIATION_VTAR_ID,0))</f>
        <v>#REF!</v>
      </c>
      <c r="C218" s="98" t="e">
        <f>INDEX(PT_DIFFERENTIATION_NTAR,MATCH(#REF!,PT_DIFFERENTIATION_NTAR_ID,0))</f>
        <v>#REF!</v>
      </c>
      <c r="D218" s="6"/>
      <c r="E218" s="7"/>
      <c r="F218" s="8"/>
      <c r="G218" s="16"/>
      <c r="H218" s="6" t="s">
        <v>0</v>
      </c>
      <c r="I218" s="35"/>
      <c r="J218" s="11"/>
      <c r="K218" s="3"/>
      <c r="L218" s="3"/>
      <c r="AD218" s="1">
        <v>0</v>
      </c>
    </row>
    <row r="219" spans="1:30" s="1" customFormat="1" ht="18.75" hidden="1" customHeight="1" x14ac:dyDescent="0.25">
      <c r="A219" s="96"/>
      <c r="B219" s="97"/>
      <c r="C219" s="98"/>
      <c r="D219" s="12"/>
      <c r="E219" s="13" t="s">
        <v>1</v>
      </c>
      <c r="F219" s="14"/>
      <c r="G219" s="12"/>
      <c r="H219" s="15"/>
      <c r="I219" s="35"/>
      <c r="J219" s="11"/>
      <c r="K219" s="3"/>
      <c r="L219" s="3"/>
      <c r="AD219" s="1">
        <v>0</v>
      </c>
    </row>
    <row r="220" spans="1:30" s="1" customFormat="1" ht="0.75" hidden="1" customHeight="1" x14ac:dyDescent="0.25">
      <c r="A220" s="96"/>
      <c r="B220" s="97"/>
      <c r="C220" s="30"/>
      <c r="D220" s="12"/>
      <c r="E220" s="13"/>
      <c r="F220" s="14"/>
      <c r="G220" s="12"/>
      <c r="H220" s="15"/>
      <c r="I220" s="35"/>
      <c r="J220" s="11"/>
      <c r="K220" s="3"/>
      <c r="L220" s="3"/>
      <c r="AD220" s="1">
        <v>0</v>
      </c>
    </row>
    <row r="221" spans="1:30" s="1" customFormat="1" ht="18.75" hidden="1" customHeight="1" x14ac:dyDescent="0.25">
      <c r="A221" s="96"/>
      <c r="B221" s="97" t="e">
        <f>INDEX(PT_DIFFERENTIATION_VTAR,MATCH(#REF!,PT_DIFFERENTIATION_VTAR_ID,0))</f>
        <v>#REF!</v>
      </c>
      <c r="C221" s="98" t="e">
        <f>INDEX(PT_DIFFERENTIATION_NTAR,MATCH(#REF!,PT_DIFFERENTIATION_NTAR_ID,0))</f>
        <v>#REF!</v>
      </c>
      <c r="D221" s="6"/>
      <c r="E221" s="7"/>
      <c r="F221" s="8"/>
      <c r="G221" s="16"/>
      <c r="H221" s="6" t="s">
        <v>0</v>
      </c>
      <c r="I221" s="35"/>
      <c r="J221" s="11"/>
      <c r="K221" s="3"/>
      <c r="L221" s="3"/>
      <c r="AD221" s="1">
        <v>0</v>
      </c>
    </row>
    <row r="222" spans="1:30" s="1" customFormat="1" ht="18.75" hidden="1" customHeight="1" x14ac:dyDescent="0.25">
      <c r="A222" s="96"/>
      <c r="B222" s="97"/>
      <c r="C222" s="98"/>
      <c r="D222" s="12"/>
      <c r="E222" s="13" t="s">
        <v>1</v>
      </c>
      <c r="F222" s="14"/>
      <c r="G222" s="12"/>
      <c r="H222" s="15"/>
      <c r="I222" s="35"/>
      <c r="J222" s="11"/>
      <c r="K222" s="3"/>
      <c r="L222" s="3"/>
      <c r="AD222" s="1">
        <v>0</v>
      </c>
    </row>
    <row r="223" spans="1:30" s="1" customFormat="1" ht="0.75" hidden="1" customHeight="1" x14ac:dyDescent="0.25">
      <c r="A223" s="96"/>
      <c r="B223" s="97"/>
      <c r="C223" s="30"/>
      <c r="D223" s="12"/>
      <c r="E223" s="13"/>
      <c r="F223" s="14"/>
      <c r="G223" s="12"/>
      <c r="H223" s="15"/>
      <c r="I223" s="35"/>
      <c r="J223" s="11"/>
      <c r="K223" s="3"/>
      <c r="L223" s="3"/>
      <c r="AD223" s="1">
        <v>0</v>
      </c>
    </row>
    <row r="224" spans="1:30" s="1" customFormat="1" ht="18.75" hidden="1" customHeight="1" x14ac:dyDescent="0.25">
      <c r="A224" s="96"/>
      <c r="B224" s="97" t="e">
        <f>INDEX(PT_DIFFERENTIATION_VTAR,MATCH(#REF!,PT_DIFFERENTIATION_VTAR_ID,0))</f>
        <v>#REF!</v>
      </c>
      <c r="C224" s="98" t="e">
        <f>INDEX(PT_DIFFERENTIATION_NTAR,MATCH(#REF!,PT_DIFFERENTIATION_NTAR_ID,0))</f>
        <v>#REF!</v>
      </c>
      <c r="D224" s="6"/>
      <c r="E224" s="7"/>
      <c r="F224" s="8"/>
      <c r="G224" s="16"/>
      <c r="H224" s="6" t="s">
        <v>0</v>
      </c>
      <c r="I224" s="35"/>
      <c r="J224" s="11"/>
      <c r="K224" s="3"/>
      <c r="L224" s="3"/>
      <c r="AD224" s="1">
        <v>0</v>
      </c>
    </row>
    <row r="225" spans="1:30" s="1" customFormat="1" ht="18.75" hidden="1" customHeight="1" x14ac:dyDescent="0.25">
      <c r="A225" s="96"/>
      <c r="B225" s="97"/>
      <c r="C225" s="98"/>
      <c r="D225" s="12"/>
      <c r="E225" s="13" t="s">
        <v>1</v>
      </c>
      <c r="F225" s="14"/>
      <c r="G225" s="12"/>
      <c r="H225" s="15"/>
      <c r="I225" s="35"/>
      <c r="J225" s="11"/>
      <c r="K225" s="3"/>
      <c r="L225" s="3"/>
      <c r="AD225" s="1">
        <v>0</v>
      </c>
    </row>
    <row r="226" spans="1:30" s="1" customFormat="1" ht="0.75" hidden="1" customHeight="1" x14ac:dyDescent="0.25">
      <c r="A226" s="96"/>
      <c r="B226" s="97"/>
      <c r="C226" s="30"/>
      <c r="D226" s="12"/>
      <c r="E226" s="13"/>
      <c r="F226" s="14"/>
      <c r="G226" s="12"/>
      <c r="H226" s="15"/>
      <c r="I226" s="35"/>
      <c r="J226" s="11"/>
      <c r="K226" s="3"/>
      <c r="L226" s="3"/>
      <c r="AD226" s="1">
        <v>0</v>
      </c>
    </row>
    <row r="227" spans="1:30" s="1" customFormat="1" ht="18.75" hidden="1" customHeight="1" x14ac:dyDescent="0.25">
      <c r="A227" s="96"/>
      <c r="B227" s="97" t="e">
        <f>INDEX(PT_DIFFERENTIATION_VTAR,MATCH(#REF!,PT_DIFFERENTIATION_VTAR_ID,0))</f>
        <v>#REF!</v>
      </c>
      <c r="C227" s="98" t="e">
        <f>INDEX(PT_DIFFERENTIATION_NTAR,MATCH(#REF!,PT_DIFFERENTIATION_NTAR_ID,0))</f>
        <v>#REF!</v>
      </c>
      <c r="D227" s="6"/>
      <c r="E227" s="7"/>
      <c r="F227" s="8"/>
      <c r="G227" s="16"/>
      <c r="H227" s="6" t="s">
        <v>0</v>
      </c>
      <c r="I227" s="35"/>
      <c r="J227" s="11"/>
      <c r="K227" s="3"/>
      <c r="L227" s="3"/>
      <c r="AD227" s="1">
        <v>0</v>
      </c>
    </row>
    <row r="228" spans="1:30" s="1" customFormat="1" ht="18.75" hidden="1" customHeight="1" x14ac:dyDescent="0.25">
      <c r="A228" s="96"/>
      <c r="B228" s="97"/>
      <c r="C228" s="98"/>
      <c r="D228" s="12"/>
      <c r="E228" s="13" t="s">
        <v>1</v>
      </c>
      <c r="F228" s="14"/>
      <c r="G228" s="12"/>
      <c r="H228" s="15"/>
      <c r="I228" s="35"/>
      <c r="J228" s="11"/>
      <c r="K228" s="3"/>
      <c r="L228" s="3"/>
      <c r="AD228" s="1">
        <v>0</v>
      </c>
    </row>
    <row r="229" spans="1:30" s="1" customFormat="1" ht="0.75" hidden="1" customHeight="1" x14ac:dyDescent="0.25">
      <c r="A229" s="96"/>
      <c r="B229" s="97"/>
      <c r="C229" s="30"/>
      <c r="D229" s="12"/>
      <c r="E229" s="13"/>
      <c r="F229" s="14"/>
      <c r="G229" s="12"/>
      <c r="H229" s="15"/>
      <c r="I229" s="35"/>
      <c r="J229" s="11"/>
      <c r="K229" s="3"/>
      <c r="L229" s="3"/>
      <c r="AD229" s="1">
        <v>0</v>
      </c>
    </row>
    <row r="230" spans="1:30" s="1" customFormat="1" ht="18.75" hidden="1" customHeight="1" x14ac:dyDescent="0.25">
      <c r="A230" s="96"/>
      <c r="B230" s="97" t="e">
        <f>INDEX(PT_DIFFERENTIATION_VTAR,MATCH(#REF!,PT_DIFFERENTIATION_VTAR_ID,0))</f>
        <v>#REF!</v>
      </c>
      <c r="C230" s="98" t="e">
        <f>INDEX(PT_DIFFERENTIATION_NTAR,MATCH(#REF!,PT_DIFFERENTIATION_NTAR_ID,0))</f>
        <v>#REF!</v>
      </c>
      <c r="D230" s="6"/>
      <c r="E230" s="7"/>
      <c r="F230" s="8"/>
      <c r="G230" s="16"/>
      <c r="H230" s="6" t="s">
        <v>0</v>
      </c>
      <c r="I230" s="35"/>
      <c r="J230" s="11"/>
      <c r="K230" s="3"/>
      <c r="L230" s="3"/>
      <c r="AD230" s="1">
        <v>0</v>
      </c>
    </row>
    <row r="231" spans="1:30" s="1" customFormat="1" ht="18.75" hidden="1" customHeight="1" x14ac:dyDescent="0.25">
      <c r="A231" s="96"/>
      <c r="B231" s="97"/>
      <c r="C231" s="98"/>
      <c r="D231" s="12"/>
      <c r="E231" s="13" t="s">
        <v>1</v>
      </c>
      <c r="F231" s="14"/>
      <c r="G231" s="12"/>
      <c r="H231" s="15"/>
      <c r="I231" s="35"/>
      <c r="J231" s="11"/>
      <c r="K231" s="3"/>
      <c r="L231" s="3"/>
      <c r="AD231" s="1">
        <v>0</v>
      </c>
    </row>
    <row r="232" spans="1:30" s="1" customFormat="1" ht="0.75" hidden="1" customHeight="1" x14ac:dyDescent="0.25">
      <c r="A232" s="96"/>
      <c r="B232" s="97"/>
      <c r="C232" s="30"/>
      <c r="D232" s="12"/>
      <c r="E232" s="13"/>
      <c r="F232" s="14"/>
      <c r="G232" s="12"/>
      <c r="H232" s="15"/>
      <c r="I232" s="35"/>
      <c r="J232" s="11"/>
      <c r="K232" s="3"/>
      <c r="L232" s="3"/>
      <c r="AD232" s="1">
        <v>0</v>
      </c>
    </row>
    <row r="233" spans="1:30" s="1" customFormat="1" ht="18.75" hidden="1" customHeight="1" x14ac:dyDescent="0.25">
      <c r="A233" s="96"/>
      <c r="B233" s="97" t="e">
        <f>INDEX(PT_DIFFERENTIATION_VTAR,MATCH(#REF!,PT_DIFFERENTIATION_VTAR_ID,0))</f>
        <v>#REF!</v>
      </c>
      <c r="C233" s="98" t="e">
        <f>INDEX(PT_DIFFERENTIATION_NTAR,MATCH(#REF!,PT_DIFFERENTIATION_NTAR_ID,0))</f>
        <v>#REF!</v>
      </c>
      <c r="D233" s="6"/>
      <c r="E233" s="7"/>
      <c r="F233" s="8"/>
      <c r="G233" s="16"/>
      <c r="H233" s="6" t="s">
        <v>0</v>
      </c>
      <c r="I233" s="35"/>
      <c r="J233" s="11"/>
      <c r="K233" s="3"/>
      <c r="L233" s="3"/>
      <c r="AD233" s="1">
        <v>0</v>
      </c>
    </row>
    <row r="234" spans="1:30" s="1" customFormat="1" ht="18.75" hidden="1" customHeight="1" x14ac:dyDescent="0.25">
      <c r="A234" s="96"/>
      <c r="B234" s="97"/>
      <c r="C234" s="98"/>
      <c r="D234" s="12"/>
      <c r="E234" s="13" t="s">
        <v>1</v>
      </c>
      <c r="F234" s="14"/>
      <c r="G234" s="12"/>
      <c r="H234" s="15"/>
      <c r="I234" s="35"/>
      <c r="J234" s="11"/>
      <c r="K234" s="3"/>
      <c r="L234" s="3"/>
      <c r="AD234" s="1">
        <v>0</v>
      </c>
    </row>
    <row r="235" spans="1:30" s="1" customFormat="1" ht="0.75" hidden="1" customHeight="1" x14ac:dyDescent="0.25">
      <c r="A235" s="96"/>
      <c r="B235" s="97"/>
      <c r="C235" s="30"/>
      <c r="D235" s="12"/>
      <c r="E235" s="13"/>
      <c r="F235" s="14"/>
      <c r="G235" s="12"/>
      <c r="H235" s="15"/>
      <c r="I235" s="35"/>
      <c r="J235" s="11"/>
      <c r="K235" s="3"/>
      <c r="L235" s="3"/>
      <c r="AD235" s="1">
        <v>0</v>
      </c>
    </row>
    <row r="236" spans="1:30" s="1" customFormat="1" ht="18.75" hidden="1" customHeight="1" x14ac:dyDescent="0.25">
      <c r="A236" s="96"/>
      <c r="B236" s="97" t="e">
        <f>INDEX(PT_DIFFERENTIATION_VTAR,MATCH(#REF!,PT_DIFFERENTIATION_VTAR_ID,0))</f>
        <v>#REF!</v>
      </c>
      <c r="C236" s="98" t="e">
        <f>INDEX(PT_DIFFERENTIATION_NTAR,MATCH(#REF!,PT_DIFFERENTIATION_NTAR_ID,0))</f>
        <v>#REF!</v>
      </c>
      <c r="D236" s="6"/>
      <c r="E236" s="7"/>
      <c r="F236" s="8"/>
      <c r="G236" s="16"/>
      <c r="H236" s="6" t="s">
        <v>0</v>
      </c>
      <c r="I236" s="35"/>
      <c r="J236" s="11"/>
      <c r="K236" s="3"/>
      <c r="L236" s="3"/>
      <c r="AD236" s="1">
        <v>0</v>
      </c>
    </row>
    <row r="237" spans="1:30" s="1" customFormat="1" ht="18.75" hidden="1" customHeight="1" x14ac:dyDescent="0.25">
      <c r="A237" s="96"/>
      <c r="B237" s="97"/>
      <c r="C237" s="98"/>
      <c r="D237" s="12"/>
      <c r="E237" s="13" t="s">
        <v>1</v>
      </c>
      <c r="F237" s="14"/>
      <c r="G237" s="12"/>
      <c r="H237" s="15"/>
      <c r="I237" s="35"/>
      <c r="J237" s="11"/>
      <c r="K237" s="3"/>
      <c r="L237" s="3"/>
      <c r="AD237" s="1">
        <v>0</v>
      </c>
    </row>
    <row r="238" spans="1:30" s="1" customFormat="1" ht="0.75" hidden="1" customHeight="1" x14ac:dyDescent="0.25">
      <c r="A238" s="96"/>
      <c r="B238" s="97"/>
      <c r="C238" s="30"/>
      <c r="D238" s="12"/>
      <c r="E238" s="13"/>
      <c r="F238" s="14"/>
      <c r="G238" s="12"/>
      <c r="H238" s="15"/>
      <c r="I238" s="35"/>
      <c r="J238" s="11"/>
      <c r="K238" s="3"/>
      <c r="L238" s="3"/>
      <c r="AD238" s="1">
        <v>0</v>
      </c>
    </row>
    <row r="239" spans="1:30" s="1" customFormat="1" ht="18.75" hidden="1" customHeight="1" x14ac:dyDescent="0.25">
      <c r="A239" s="96"/>
      <c r="B239" s="97" t="e">
        <f>INDEX(PT_DIFFERENTIATION_VTAR,MATCH(#REF!,PT_DIFFERENTIATION_VTAR_ID,0))</f>
        <v>#REF!</v>
      </c>
      <c r="C239" s="98" t="e">
        <f>INDEX(PT_DIFFERENTIATION_NTAR,MATCH(#REF!,PT_DIFFERENTIATION_NTAR_ID,0))</f>
        <v>#REF!</v>
      </c>
      <c r="D239" s="6"/>
      <c r="E239" s="7"/>
      <c r="F239" s="8"/>
      <c r="G239" s="16"/>
      <c r="H239" s="6" t="s">
        <v>0</v>
      </c>
      <c r="I239" s="35"/>
      <c r="J239" s="11"/>
      <c r="K239" s="3"/>
      <c r="L239" s="3"/>
      <c r="AD239" s="1">
        <v>0</v>
      </c>
    </row>
    <row r="240" spans="1:30" s="1" customFormat="1" ht="18.75" hidden="1" customHeight="1" x14ac:dyDescent="0.25">
      <c r="A240" s="96"/>
      <c r="B240" s="97"/>
      <c r="C240" s="98"/>
      <c r="D240" s="12"/>
      <c r="E240" s="13" t="s">
        <v>1</v>
      </c>
      <c r="F240" s="14"/>
      <c r="G240" s="12"/>
      <c r="H240" s="15"/>
      <c r="I240" s="35"/>
      <c r="J240" s="11"/>
      <c r="K240" s="3"/>
      <c r="L240" s="3"/>
      <c r="AD240" s="1">
        <v>0</v>
      </c>
    </row>
    <row r="241" spans="1:30" s="1" customFormat="1" ht="0.75" hidden="1" customHeight="1" x14ac:dyDescent="0.25">
      <c r="A241" s="96"/>
      <c r="B241" s="97"/>
      <c r="C241" s="30"/>
      <c r="D241" s="12"/>
      <c r="E241" s="13"/>
      <c r="F241" s="14"/>
      <c r="G241" s="12"/>
      <c r="H241" s="15"/>
      <c r="I241" s="35"/>
      <c r="J241" s="11"/>
      <c r="K241" s="3"/>
      <c r="L241" s="3"/>
      <c r="AD241" s="1">
        <v>0</v>
      </c>
    </row>
    <row r="242" spans="1:30" s="1" customFormat="1" ht="18.75" hidden="1" customHeight="1" x14ac:dyDescent="0.25">
      <c r="A242" s="96"/>
      <c r="B242" s="97" t="e">
        <f>INDEX(PT_DIFFERENTIATION_VTAR,MATCH(#REF!,PT_DIFFERENTIATION_VTAR_ID,0))</f>
        <v>#REF!</v>
      </c>
      <c r="C242" s="98" t="e">
        <f>INDEX(PT_DIFFERENTIATION_NTAR,MATCH(#REF!,PT_DIFFERENTIATION_NTAR_ID,0))</f>
        <v>#REF!</v>
      </c>
      <c r="D242" s="6"/>
      <c r="E242" s="7"/>
      <c r="F242" s="8"/>
      <c r="G242" s="16"/>
      <c r="H242" s="6" t="s">
        <v>0</v>
      </c>
      <c r="I242" s="35"/>
      <c r="J242" s="11"/>
      <c r="K242" s="3"/>
      <c r="L242" s="3"/>
      <c r="AD242" s="1">
        <v>0</v>
      </c>
    </row>
    <row r="243" spans="1:30" s="1" customFormat="1" ht="18.75" hidden="1" customHeight="1" x14ac:dyDescent="0.25">
      <c r="A243" s="96"/>
      <c r="B243" s="97"/>
      <c r="C243" s="98"/>
      <c r="D243" s="12"/>
      <c r="E243" s="13" t="s">
        <v>1</v>
      </c>
      <c r="F243" s="14"/>
      <c r="G243" s="12"/>
      <c r="H243" s="15"/>
      <c r="I243" s="35"/>
      <c r="J243" s="11"/>
      <c r="K243" s="3"/>
      <c r="L243" s="3"/>
      <c r="AD243" s="1">
        <v>0</v>
      </c>
    </row>
    <row r="244" spans="1:30" s="1" customFormat="1" ht="0.75" hidden="1" customHeight="1" x14ac:dyDescent="0.25">
      <c r="A244" s="96"/>
      <c r="B244" s="97"/>
      <c r="C244" s="30"/>
      <c r="D244" s="12"/>
      <c r="E244" s="13"/>
      <c r="F244" s="14"/>
      <c r="G244" s="12"/>
      <c r="H244" s="15"/>
      <c r="I244" s="35"/>
      <c r="J244" s="11"/>
      <c r="K244" s="3"/>
      <c r="L244" s="3"/>
      <c r="AD244" s="1">
        <v>0</v>
      </c>
    </row>
    <row r="245" spans="1:30" s="1" customFormat="1" ht="18.75" hidden="1" customHeight="1" x14ac:dyDescent="0.25">
      <c r="A245" s="96"/>
      <c r="B245" s="97" t="e">
        <f>INDEX(PT_DIFFERENTIATION_VTAR,MATCH(#REF!,PT_DIFFERENTIATION_VTAR_ID,0))</f>
        <v>#REF!</v>
      </c>
      <c r="C245" s="98" t="e">
        <f>INDEX(PT_DIFFERENTIATION_NTAR,MATCH(#REF!,PT_DIFFERENTIATION_NTAR_ID,0))</f>
        <v>#REF!</v>
      </c>
      <c r="D245" s="6"/>
      <c r="E245" s="7"/>
      <c r="F245" s="8"/>
      <c r="G245" s="16"/>
      <c r="H245" s="6" t="s">
        <v>0</v>
      </c>
      <c r="I245" s="35"/>
      <c r="J245" s="11"/>
      <c r="K245" s="3"/>
      <c r="L245" s="3"/>
      <c r="AD245" s="1">
        <v>0</v>
      </c>
    </row>
    <row r="246" spans="1:30" s="1" customFormat="1" ht="18.75" hidden="1" customHeight="1" x14ac:dyDescent="0.25">
      <c r="A246" s="96"/>
      <c r="B246" s="97"/>
      <c r="C246" s="98"/>
      <c r="D246" s="12"/>
      <c r="E246" s="13" t="s">
        <v>1</v>
      </c>
      <c r="F246" s="14"/>
      <c r="G246" s="12"/>
      <c r="H246" s="15"/>
      <c r="I246" s="35"/>
      <c r="J246" s="11"/>
      <c r="K246" s="3"/>
      <c r="L246" s="3"/>
      <c r="AD246" s="1">
        <v>0</v>
      </c>
    </row>
    <row r="247" spans="1:30" s="1" customFormat="1" ht="0.75" hidden="1" customHeight="1" x14ac:dyDescent="0.25">
      <c r="A247" s="96"/>
      <c r="B247" s="97"/>
      <c r="C247" s="30"/>
      <c r="D247" s="12"/>
      <c r="E247" s="13"/>
      <c r="F247" s="14"/>
      <c r="G247" s="12"/>
      <c r="H247" s="15"/>
      <c r="I247" s="35"/>
      <c r="J247" s="11"/>
      <c r="K247" s="3"/>
      <c r="L247" s="3"/>
      <c r="AD247" s="1">
        <v>0</v>
      </c>
    </row>
    <row r="248" spans="1:30" s="1" customFormat="1" ht="18.75" hidden="1" customHeight="1" x14ac:dyDescent="0.25">
      <c r="A248" s="96"/>
      <c r="B248" s="97" t="e">
        <f>INDEX(PT_DIFFERENTIATION_VTAR,MATCH(#REF!,PT_DIFFERENTIATION_VTAR_ID,0))</f>
        <v>#REF!</v>
      </c>
      <c r="C248" s="98" t="e">
        <f>INDEX(PT_DIFFERENTIATION_NTAR,MATCH(#REF!,PT_DIFFERENTIATION_NTAR_ID,0))</f>
        <v>#REF!</v>
      </c>
      <c r="D248" s="6"/>
      <c r="E248" s="7"/>
      <c r="F248" s="8"/>
      <c r="G248" s="16"/>
      <c r="H248" s="6" t="s">
        <v>0</v>
      </c>
      <c r="I248" s="35"/>
      <c r="J248" s="11"/>
      <c r="K248" s="3"/>
      <c r="L248" s="3"/>
      <c r="AD248" s="1">
        <v>0</v>
      </c>
    </row>
    <row r="249" spans="1:30" s="1" customFormat="1" ht="18.75" hidden="1" customHeight="1" x14ac:dyDescent="0.25">
      <c r="A249" s="96"/>
      <c r="B249" s="97"/>
      <c r="C249" s="98"/>
      <c r="D249" s="12"/>
      <c r="E249" s="13" t="s">
        <v>1</v>
      </c>
      <c r="F249" s="14"/>
      <c r="G249" s="12"/>
      <c r="H249" s="15"/>
      <c r="I249" s="35"/>
      <c r="J249" s="11"/>
      <c r="K249" s="3"/>
      <c r="L249" s="3"/>
      <c r="AD249" s="1">
        <v>0</v>
      </c>
    </row>
    <row r="250" spans="1:30" s="1" customFormat="1" ht="0.75" hidden="1" customHeight="1" x14ac:dyDescent="0.25">
      <c r="A250" s="96"/>
      <c r="B250" s="97"/>
      <c r="C250" s="30"/>
      <c r="D250" s="12"/>
      <c r="E250" s="13"/>
      <c r="F250" s="14"/>
      <c r="G250" s="12"/>
      <c r="H250" s="15"/>
      <c r="I250" s="35"/>
      <c r="J250" s="11"/>
      <c r="K250" s="3"/>
      <c r="L250" s="3"/>
      <c r="AD250" s="1">
        <v>0</v>
      </c>
    </row>
    <row r="251" spans="1:30" s="1" customFormat="1" ht="18.75" hidden="1" customHeight="1" x14ac:dyDescent="0.25">
      <c r="A251" s="96"/>
      <c r="B251" s="97" t="e">
        <f>INDEX(PT_DIFFERENTIATION_VTAR,MATCH(#REF!,PT_DIFFERENTIATION_VTAR_ID,0))</f>
        <v>#REF!</v>
      </c>
      <c r="C251" s="98" t="e">
        <f>INDEX(PT_DIFFERENTIATION_NTAR,MATCH(#REF!,PT_DIFFERENTIATION_NTAR_ID,0))</f>
        <v>#REF!</v>
      </c>
      <c r="D251" s="6"/>
      <c r="E251" s="7"/>
      <c r="F251" s="8"/>
      <c r="G251" s="16"/>
      <c r="H251" s="6" t="s">
        <v>0</v>
      </c>
      <c r="I251" s="35"/>
      <c r="J251" s="11"/>
      <c r="K251" s="3"/>
      <c r="L251" s="3"/>
      <c r="AD251" s="1">
        <v>0</v>
      </c>
    </row>
    <row r="252" spans="1:30" s="1" customFormat="1" ht="18.75" hidden="1" customHeight="1" x14ac:dyDescent="0.25">
      <c r="A252" s="96"/>
      <c r="B252" s="97"/>
      <c r="C252" s="98"/>
      <c r="D252" s="12"/>
      <c r="E252" s="13" t="s">
        <v>1</v>
      </c>
      <c r="F252" s="14"/>
      <c r="G252" s="12"/>
      <c r="H252" s="15"/>
      <c r="I252" s="35"/>
      <c r="J252" s="11"/>
      <c r="K252" s="3"/>
      <c r="L252" s="3"/>
      <c r="AD252" s="1">
        <v>0</v>
      </c>
    </row>
    <row r="253" spans="1:30" s="1" customFormat="1" ht="0.75" hidden="1" customHeight="1" x14ac:dyDescent="0.25">
      <c r="A253" s="96"/>
      <c r="B253" s="97"/>
      <c r="C253" s="30"/>
      <c r="D253" s="12"/>
      <c r="E253" s="13"/>
      <c r="F253" s="14"/>
      <c r="G253" s="12"/>
      <c r="H253" s="15"/>
      <c r="I253" s="35"/>
      <c r="J253" s="11"/>
      <c r="K253" s="3"/>
      <c r="L253" s="3"/>
      <c r="AD253" s="1">
        <v>0</v>
      </c>
    </row>
    <row r="254" spans="1:30" s="1" customFormat="1" ht="18.75" hidden="1" customHeight="1" x14ac:dyDescent="0.25">
      <c r="A254" s="96"/>
      <c r="B254" s="97" t="e">
        <f>INDEX(PT_DIFFERENTIATION_VTAR,MATCH(#REF!,PT_DIFFERENTIATION_VTAR_ID,0))</f>
        <v>#REF!</v>
      </c>
      <c r="C254" s="98" t="e">
        <f>INDEX(PT_DIFFERENTIATION_NTAR,MATCH(#REF!,PT_DIFFERENTIATION_NTAR_ID,0))</f>
        <v>#REF!</v>
      </c>
      <c r="D254" s="6"/>
      <c r="E254" s="7"/>
      <c r="F254" s="8"/>
      <c r="G254" s="16"/>
      <c r="H254" s="6" t="s">
        <v>0</v>
      </c>
      <c r="I254" s="35"/>
      <c r="J254" s="11"/>
      <c r="K254" s="3"/>
      <c r="L254" s="3"/>
      <c r="AD254" s="1">
        <v>0</v>
      </c>
    </row>
    <row r="255" spans="1:30" s="1" customFormat="1" ht="18.75" hidden="1" customHeight="1" x14ac:dyDescent="0.25">
      <c r="A255" s="96"/>
      <c r="B255" s="97"/>
      <c r="C255" s="98"/>
      <c r="D255" s="12"/>
      <c r="E255" s="13" t="s">
        <v>1</v>
      </c>
      <c r="F255" s="14"/>
      <c r="G255" s="12"/>
      <c r="H255" s="15"/>
      <c r="I255" s="35"/>
      <c r="J255" s="11"/>
      <c r="K255" s="3"/>
      <c r="L255" s="3"/>
      <c r="AD255" s="1">
        <v>0</v>
      </c>
    </row>
    <row r="256" spans="1:30" s="1" customFormat="1" ht="0.75" hidden="1" customHeight="1" x14ac:dyDescent="0.25">
      <c r="A256" s="96"/>
      <c r="B256" s="97"/>
      <c r="C256" s="30"/>
      <c r="D256" s="12"/>
      <c r="E256" s="13"/>
      <c r="F256" s="14"/>
      <c r="G256" s="12"/>
      <c r="H256" s="15"/>
      <c r="I256" s="35"/>
      <c r="J256" s="11"/>
      <c r="K256" s="3"/>
      <c r="L256" s="3"/>
      <c r="AD256" s="1">
        <v>0</v>
      </c>
    </row>
    <row r="257" spans="1:30" s="1" customFormat="1" ht="18.75" hidden="1" customHeight="1" x14ac:dyDescent="0.25">
      <c r="A257" s="96"/>
      <c r="B257" s="97" t="e">
        <f>INDEX(PT_DIFFERENTIATION_VTAR,MATCH(#REF!,PT_DIFFERENTIATION_VTAR_ID,0))</f>
        <v>#REF!</v>
      </c>
      <c r="C257" s="98" t="e">
        <f>INDEX(PT_DIFFERENTIATION_NTAR,MATCH(#REF!,PT_DIFFERENTIATION_NTAR_ID,0))</f>
        <v>#REF!</v>
      </c>
      <c r="D257" s="6"/>
      <c r="E257" s="7"/>
      <c r="F257" s="8"/>
      <c r="G257" s="16"/>
      <c r="H257" s="6" t="s">
        <v>0</v>
      </c>
      <c r="I257" s="35"/>
      <c r="J257" s="11"/>
      <c r="K257" s="3"/>
      <c r="L257" s="3"/>
      <c r="AD257" s="1">
        <v>0</v>
      </c>
    </row>
    <row r="258" spans="1:30" s="1" customFormat="1" ht="18.75" hidden="1" customHeight="1" x14ac:dyDescent="0.25">
      <c r="A258" s="96"/>
      <c r="B258" s="97"/>
      <c r="C258" s="98"/>
      <c r="D258" s="12"/>
      <c r="E258" s="13" t="s">
        <v>1</v>
      </c>
      <c r="F258" s="14"/>
      <c r="G258" s="12"/>
      <c r="H258" s="15"/>
      <c r="I258" s="35"/>
      <c r="J258" s="11"/>
      <c r="K258" s="3"/>
      <c r="L258" s="3"/>
      <c r="AD258" s="1">
        <v>0</v>
      </c>
    </row>
    <row r="259" spans="1:30" s="1" customFormat="1" ht="1.1499999999999999" customHeight="1" x14ac:dyDescent="0.25">
      <c r="A259" s="96"/>
      <c r="B259" s="97"/>
      <c r="C259" s="30"/>
      <c r="D259" s="12"/>
      <c r="E259" s="13"/>
      <c r="F259" s="14"/>
      <c r="G259" s="12"/>
      <c r="H259" s="15"/>
      <c r="I259" s="35"/>
      <c r="J259" s="11"/>
      <c r="K259" s="3"/>
      <c r="L259" s="3"/>
      <c r="AD259" s="1">
        <v>1</v>
      </c>
    </row>
    <row r="260" spans="1:30" ht="27.4" customHeight="1" x14ac:dyDescent="0.25">
      <c r="A260" s="28" t="s">
        <v>22</v>
      </c>
      <c r="B260" s="9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C260" s="99"/>
      <c r="D260" s="99"/>
      <c r="E260" s="99"/>
      <c r="F260" s="99"/>
      <c r="G260" s="99"/>
      <c r="H260" s="99"/>
      <c r="I260" s="31"/>
      <c r="J260" s="11"/>
      <c r="AD260" s="1">
        <v>26</v>
      </c>
    </row>
    <row r="261" spans="1:30" s="1" customFormat="1" ht="60.75" hidden="1" customHeight="1" x14ac:dyDescent="0.25">
      <c r="A261" s="96"/>
      <c r="B261" s="97" t="e">
        <f>INDEX(PT_DIFFERENTIATION_VTAR,MATCH(#REF!,PT_DIFFERENTIATION_VTAR_ID,0))</f>
        <v>#REF!</v>
      </c>
      <c r="C261" s="98" t="e">
        <f>INDEX(PT_DIFFERENTIATION_NTAR,MATCH(#REF!,PT_DIFFERENTIATION_NTAR_ID,0))</f>
        <v>#REF!</v>
      </c>
      <c r="D261" s="6"/>
      <c r="E261" s="7"/>
      <c r="F261" s="8"/>
      <c r="G261" s="16"/>
      <c r="H261" s="6" t="s">
        <v>0</v>
      </c>
      <c r="I261" s="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J261" s="11"/>
      <c r="K261" s="3"/>
      <c r="L261" s="3"/>
      <c r="AD261" s="1">
        <v>0</v>
      </c>
    </row>
    <row r="262" spans="1:30" s="1" customFormat="1" ht="18.75" hidden="1" customHeight="1" x14ac:dyDescent="0.25">
      <c r="A262" s="96"/>
      <c r="B262" s="97"/>
      <c r="C262" s="98"/>
      <c r="D262" s="12"/>
      <c r="E262" s="13" t="s">
        <v>1</v>
      </c>
      <c r="F262" s="14"/>
      <c r="G262" s="12"/>
      <c r="H262" s="15"/>
      <c r="I262" s="94"/>
      <c r="J262" s="11"/>
      <c r="K262" s="3"/>
      <c r="L262" s="3"/>
      <c r="AD262" s="1">
        <v>0</v>
      </c>
    </row>
    <row r="263" spans="1:30" s="1" customFormat="1" ht="0.75" hidden="1" customHeight="1" x14ac:dyDescent="0.25">
      <c r="A263" s="96"/>
      <c r="B263" s="97"/>
      <c r="C263" s="30"/>
      <c r="D263" s="12"/>
      <c r="E263" s="13"/>
      <c r="F263" s="14"/>
      <c r="G263" s="12"/>
      <c r="H263" s="15"/>
      <c r="I263" s="94"/>
      <c r="J263" s="11"/>
      <c r="K263" s="3"/>
      <c r="L263" s="3"/>
      <c r="AD263" s="1">
        <v>0</v>
      </c>
    </row>
    <row r="264" spans="1:30" s="1" customFormat="1" ht="66" customHeight="1" x14ac:dyDescent="0.25">
      <c r="A264" s="96"/>
      <c r="B264" s="97" t="s">
        <v>73</v>
      </c>
      <c r="C264" s="98" t="s">
        <v>44</v>
      </c>
      <c r="D264" s="6"/>
      <c r="E264" s="7">
        <v>46023</v>
      </c>
      <c r="F264" s="8">
        <v>47118</v>
      </c>
      <c r="G264" s="16">
        <v>0</v>
      </c>
      <c r="H264" s="6" t="s">
        <v>0</v>
      </c>
      <c r="I264" s="94"/>
      <c r="J264" s="11"/>
      <c r="K264" s="3"/>
      <c r="L264" s="3"/>
      <c r="AD264" s="1">
        <v>0</v>
      </c>
    </row>
    <row r="265" spans="1:30" s="1" customFormat="1" ht="36.75" customHeight="1" x14ac:dyDescent="0.25">
      <c r="A265" s="96"/>
      <c r="B265" s="97"/>
      <c r="C265" s="98"/>
      <c r="D265" s="12"/>
      <c r="E265" s="13" t="s">
        <v>1</v>
      </c>
      <c r="F265" s="14"/>
      <c r="G265" s="12"/>
      <c r="H265" s="15"/>
      <c r="I265" s="95"/>
      <c r="J265" s="11"/>
      <c r="K265" s="3"/>
      <c r="L265" s="3"/>
      <c r="AD265" s="1">
        <v>0</v>
      </c>
    </row>
    <row r="266" spans="1:30" s="1" customFormat="1" ht="0.75" customHeight="1" x14ac:dyDescent="0.25">
      <c r="A266" s="96"/>
      <c r="B266" s="97"/>
      <c r="C266" s="30"/>
      <c r="D266" s="12"/>
      <c r="E266" s="13"/>
      <c r="F266" s="14"/>
      <c r="G266" s="12"/>
      <c r="H266" s="15"/>
      <c r="I266" s="35"/>
      <c r="J266" s="11"/>
      <c r="K266" s="3"/>
      <c r="L266" s="3"/>
      <c r="AD266" s="1">
        <v>0</v>
      </c>
    </row>
    <row r="267" spans="1:30" s="1" customFormat="1" ht="45" hidden="1" customHeight="1" x14ac:dyDescent="0.25">
      <c r="A267" s="96"/>
      <c r="B267" s="97" t="e">
        <f>INDEX(PT_DIFFERENTIATION_VTAR,MATCH(#REF!,PT_DIFFERENTIATION_VTAR_ID,0))</f>
        <v>#REF!</v>
      </c>
      <c r="C267" s="98" t="e">
        <f>INDEX(PT_DIFFERENTIATION_NTAR,MATCH(#REF!,PT_DIFFERENTIATION_NTAR_ID,0))</f>
        <v>#REF!</v>
      </c>
      <c r="D267" s="6"/>
      <c r="E267" s="7"/>
      <c r="F267" s="8"/>
      <c r="G267" s="16"/>
      <c r="H267" s="6" t="s">
        <v>0</v>
      </c>
      <c r="I267" s="35"/>
      <c r="J267" s="11"/>
      <c r="K267" s="3"/>
      <c r="L267" s="3"/>
      <c r="AD267" s="1">
        <v>0</v>
      </c>
    </row>
    <row r="268" spans="1:30" s="1" customFormat="1" ht="18.75" hidden="1" customHeight="1" x14ac:dyDescent="0.25">
      <c r="A268" s="96"/>
      <c r="B268" s="97"/>
      <c r="C268" s="98"/>
      <c r="D268" s="12"/>
      <c r="E268" s="13" t="s">
        <v>1</v>
      </c>
      <c r="F268" s="14"/>
      <c r="G268" s="12"/>
      <c r="H268" s="15"/>
      <c r="I268" s="35"/>
      <c r="J268" s="11"/>
      <c r="K268" s="3"/>
      <c r="L268" s="3"/>
      <c r="AD268" s="1">
        <v>0</v>
      </c>
    </row>
    <row r="269" spans="1:30" s="1" customFormat="1" ht="0.75" hidden="1" customHeight="1" x14ac:dyDescent="0.25">
      <c r="A269" s="96"/>
      <c r="B269" s="97"/>
      <c r="C269" s="30"/>
      <c r="D269" s="12"/>
      <c r="E269" s="13"/>
      <c r="F269" s="14"/>
      <c r="G269" s="12"/>
      <c r="H269" s="15"/>
      <c r="I269" s="35"/>
      <c r="J269" s="11"/>
      <c r="K269" s="3"/>
      <c r="L269" s="3"/>
      <c r="AD269" s="1">
        <v>0</v>
      </c>
    </row>
    <row r="270" spans="1:30" s="1" customFormat="1" ht="45" hidden="1" customHeight="1" x14ac:dyDescent="0.25">
      <c r="A270" s="96"/>
      <c r="B270" s="97" t="e">
        <f>INDEX(PT_DIFFERENTIATION_VTAR,MATCH(#REF!,PT_DIFFERENTIATION_VTAR_ID,0))</f>
        <v>#REF!</v>
      </c>
      <c r="C270" s="98" t="e">
        <f>INDEX(PT_DIFFERENTIATION_NTAR,MATCH(#REF!,PT_DIFFERENTIATION_NTAR_ID,0))</f>
        <v>#REF!</v>
      </c>
      <c r="D270" s="6"/>
      <c r="E270" s="7"/>
      <c r="F270" s="8"/>
      <c r="G270" s="16"/>
      <c r="H270" s="6" t="s">
        <v>0</v>
      </c>
      <c r="I270" s="35"/>
      <c r="J270" s="11"/>
      <c r="K270" s="3"/>
      <c r="L270" s="3"/>
      <c r="AD270" s="1">
        <v>0</v>
      </c>
    </row>
    <row r="271" spans="1:30" s="1" customFormat="1" ht="18.75" hidden="1" customHeight="1" x14ac:dyDescent="0.25">
      <c r="A271" s="96"/>
      <c r="B271" s="97"/>
      <c r="C271" s="98"/>
      <c r="D271" s="12"/>
      <c r="E271" s="13" t="s">
        <v>1</v>
      </c>
      <c r="F271" s="14"/>
      <c r="G271" s="12"/>
      <c r="H271" s="15"/>
      <c r="I271" s="35"/>
      <c r="J271" s="11"/>
      <c r="K271" s="3"/>
      <c r="L271" s="3"/>
      <c r="AD271" s="1">
        <v>0</v>
      </c>
    </row>
    <row r="272" spans="1:30" s="1" customFormat="1" ht="0.75" hidden="1" customHeight="1" x14ac:dyDescent="0.25">
      <c r="A272" s="96"/>
      <c r="B272" s="97"/>
      <c r="C272" s="30"/>
      <c r="D272" s="12"/>
      <c r="E272" s="13"/>
      <c r="F272" s="14"/>
      <c r="G272" s="12"/>
      <c r="H272" s="15"/>
      <c r="I272" s="35"/>
      <c r="J272" s="11"/>
      <c r="K272" s="3"/>
      <c r="L272" s="3"/>
      <c r="AD272" s="1">
        <v>0</v>
      </c>
    </row>
    <row r="273" spans="1:30" s="1" customFormat="1" ht="18.75" hidden="1" customHeight="1" x14ac:dyDescent="0.25">
      <c r="A273" s="96"/>
      <c r="B273" s="97" t="e">
        <f>INDEX(PT_DIFFERENTIATION_VTAR,MATCH(#REF!,PT_DIFFERENTIATION_VTAR_ID,0))</f>
        <v>#REF!</v>
      </c>
      <c r="C273" s="98" t="e">
        <f>INDEX(PT_DIFFERENTIATION_NTAR,MATCH(#REF!,PT_DIFFERENTIATION_NTAR_ID,0))</f>
        <v>#REF!</v>
      </c>
      <c r="D273" s="6"/>
      <c r="E273" s="7"/>
      <c r="F273" s="8"/>
      <c r="G273" s="16"/>
      <c r="H273" s="6" t="s">
        <v>0</v>
      </c>
      <c r="I273" s="35"/>
      <c r="J273" s="11"/>
      <c r="K273" s="3"/>
      <c r="L273" s="3"/>
      <c r="AD273" s="1">
        <v>0</v>
      </c>
    </row>
    <row r="274" spans="1:30" s="1" customFormat="1" ht="18.75" hidden="1" customHeight="1" x14ac:dyDescent="0.25">
      <c r="A274" s="96"/>
      <c r="B274" s="97"/>
      <c r="C274" s="98"/>
      <c r="D274" s="12"/>
      <c r="E274" s="13" t="s">
        <v>1</v>
      </c>
      <c r="F274" s="14"/>
      <c r="G274" s="12"/>
      <c r="H274" s="15"/>
      <c r="I274" s="35"/>
      <c r="J274" s="11"/>
      <c r="K274" s="3"/>
      <c r="L274" s="3"/>
      <c r="AD274" s="1">
        <v>0</v>
      </c>
    </row>
    <row r="275" spans="1:30" s="1" customFormat="1" ht="0.75" hidden="1" customHeight="1" x14ac:dyDescent="0.25">
      <c r="A275" s="96"/>
      <c r="B275" s="97"/>
      <c r="C275" s="30"/>
      <c r="D275" s="12"/>
      <c r="E275" s="13"/>
      <c r="F275" s="14"/>
      <c r="G275" s="12"/>
      <c r="H275" s="15"/>
      <c r="I275" s="35"/>
      <c r="J275" s="11"/>
      <c r="K275" s="3"/>
      <c r="L275" s="3"/>
      <c r="AD275" s="1">
        <v>0</v>
      </c>
    </row>
    <row r="276" spans="1:30" s="1" customFormat="1" ht="18.75" hidden="1" customHeight="1" x14ac:dyDescent="0.25">
      <c r="A276" s="96"/>
      <c r="B276" s="97" t="e">
        <f>INDEX(PT_DIFFERENTIATION_VTAR,MATCH(#REF!,PT_DIFFERENTIATION_VTAR_ID,0))</f>
        <v>#REF!</v>
      </c>
      <c r="C276" s="98" t="e">
        <f>INDEX(PT_DIFFERENTIATION_NTAR,MATCH(#REF!,PT_DIFFERENTIATION_NTAR_ID,0))</f>
        <v>#REF!</v>
      </c>
      <c r="D276" s="6"/>
      <c r="E276" s="7"/>
      <c r="F276" s="8"/>
      <c r="G276" s="16"/>
      <c r="H276" s="6" t="s">
        <v>0</v>
      </c>
      <c r="I276" s="35"/>
      <c r="J276" s="11"/>
      <c r="K276" s="3"/>
      <c r="L276" s="3"/>
      <c r="AD276" s="1">
        <v>0</v>
      </c>
    </row>
    <row r="277" spans="1:30" s="1" customFormat="1" ht="18.75" hidden="1" customHeight="1" x14ac:dyDescent="0.25">
      <c r="A277" s="96"/>
      <c r="B277" s="97"/>
      <c r="C277" s="98"/>
      <c r="D277" s="12"/>
      <c r="E277" s="13" t="s">
        <v>1</v>
      </c>
      <c r="F277" s="14"/>
      <c r="G277" s="12"/>
      <c r="H277" s="15"/>
      <c r="I277" s="35"/>
      <c r="J277" s="11"/>
      <c r="K277" s="3"/>
      <c r="L277" s="3"/>
      <c r="AD277" s="1">
        <v>0</v>
      </c>
    </row>
    <row r="278" spans="1:30" s="1" customFormat="1" ht="0.75" hidden="1" customHeight="1" x14ac:dyDescent="0.25">
      <c r="A278" s="96"/>
      <c r="B278" s="97"/>
      <c r="C278" s="30"/>
      <c r="D278" s="12"/>
      <c r="E278" s="13"/>
      <c r="F278" s="14"/>
      <c r="G278" s="12"/>
      <c r="H278" s="15"/>
      <c r="I278" s="35"/>
      <c r="J278" s="11"/>
      <c r="K278" s="3"/>
      <c r="L278" s="3"/>
      <c r="AD278" s="1">
        <v>0</v>
      </c>
    </row>
    <row r="279" spans="1:30" s="1" customFormat="1" ht="18.75" hidden="1" customHeight="1" x14ac:dyDescent="0.25">
      <c r="A279" s="96"/>
      <c r="B279" s="97" t="e">
        <f>INDEX(PT_DIFFERENTIATION_VTAR,MATCH(#REF!,PT_DIFFERENTIATION_VTAR_ID,0))</f>
        <v>#REF!</v>
      </c>
      <c r="C279" s="98" t="e">
        <f>INDEX(PT_DIFFERENTIATION_NTAR,MATCH(#REF!,PT_DIFFERENTIATION_NTAR_ID,0))</f>
        <v>#REF!</v>
      </c>
      <c r="D279" s="6"/>
      <c r="E279" s="7"/>
      <c r="F279" s="8"/>
      <c r="G279" s="16"/>
      <c r="H279" s="6" t="s">
        <v>0</v>
      </c>
      <c r="I279" s="35"/>
      <c r="J279" s="11"/>
      <c r="K279" s="3"/>
      <c r="L279" s="3"/>
      <c r="AD279" s="1">
        <v>0</v>
      </c>
    </row>
    <row r="280" spans="1:30" s="1" customFormat="1" ht="18.75" hidden="1" customHeight="1" x14ac:dyDescent="0.25">
      <c r="A280" s="96"/>
      <c r="B280" s="97"/>
      <c r="C280" s="98"/>
      <c r="D280" s="12"/>
      <c r="E280" s="13" t="s">
        <v>1</v>
      </c>
      <c r="F280" s="14"/>
      <c r="G280" s="12"/>
      <c r="H280" s="15"/>
      <c r="I280" s="35"/>
      <c r="J280" s="11"/>
      <c r="K280" s="3"/>
      <c r="L280" s="3"/>
      <c r="AD280" s="1">
        <v>0</v>
      </c>
    </row>
    <row r="281" spans="1:30" s="1" customFormat="1" ht="0.75" hidden="1" customHeight="1" x14ac:dyDescent="0.25">
      <c r="A281" s="96"/>
      <c r="B281" s="97"/>
      <c r="C281" s="30"/>
      <c r="D281" s="12"/>
      <c r="E281" s="13"/>
      <c r="F281" s="14"/>
      <c r="G281" s="12"/>
      <c r="H281" s="15"/>
      <c r="I281" s="35"/>
      <c r="J281" s="11"/>
      <c r="K281" s="3"/>
      <c r="L281" s="3"/>
      <c r="AD281" s="1">
        <v>0</v>
      </c>
    </row>
    <row r="282" spans="1:30" s="1" customFormat="1" ht="18.75" hidden="1" customHeight="1" x14ac:dyDescent="0.25">
      <c r="A282" s="96"/>
      <c r="B282" s="97" t="e">
        <f>INDEX(PT_DIFFERENTIATION_VTAR,MATCH(#REF!,PT_DIFFERENTIATION_VTAR_ID,0))</f>
        <v>#REF!</v>
      </c>
      <c r="C282" s="98" t="e">
        <f>INDEX(PT_DIFFERENTIATION_NTAR,MATCH(#REF!,PT_DIFFERENTIATION_NTAR_ID,0))</f>
        <v>#REF!</v>
      </c>
      <c r="D282" s="6"/>
      <c r="E282" s="7"/>
      <c r="F282" s="8"/>
      <c r="G282" s="16"/>
      <c r="H282" s="6" t="s">
        <v>0</v>
      </c>
      <c r="I282" s="35"/>
      <c r="J282" s="11"/>
      <c r="K282" s="3"/>
      <c r="L282" s="3"/>
      <c r="AD282" s="1">
        <v>0</v>
      </c>
    </row>
    <row r="283" spans="1:30" s="1" customFormat="1" ht="18.75" hidden="1" customHeight="1" x14ac:dyDescent="0.25">
      <c r="A283" s="96"/>
      <c r="B283" s="97"/>
      <c r="C283" s="98"/>
      <c r="D283" s="12"/>
      <c r="E283" s="13" t="s">
        <v>1</v>
      </c>
      <c r="F283" s="14"/>
      <c r="G283" s="12"/>
      <c r="H283" s="15"/>
      <c r="I283" s="35"/>
      <c r="J283" s="11"/>
      <c r="K283" s="3"/>
      <c r="L283" s="3"/>
      <c r="AD283" s="1">
        <v>0</v>
      </c>
    </row>
    <row r="284" spans="1:30" s="1" customFormat="1" ht="0.75" hidden="1" customHeight="1" x14ac:dyDescent="0.25">
      <c r="A284" s="96"/>
      <c r="B284" s="97"/>
      <c r="C284" s="30"/>
      <c r="D284" s="12"/>
      <c r="E284" s="13"/>
      <c r="F284" s="14"/>
      <c r="G284" s="12"/>
      <c r="H284" s="15"/>
      <c r="I284" s="35"/>
      <c r="J284" s="11"/>
      <c r="K284" s="3"/>
      <c r="L284" s="3"/>
      <c r="AD284" s="1">
        <v>0</v>
      </c>
    </row>
    <row r="285" spans="1:30" s="1" customFormat="1" ht="18.75" hidden="1" customHeight="1" x14ac:dyDescent="0.25">
      <c r="A285" s="96"/>
      <c r="B285" s="97" t="e">
        <f>INDEX(PT_DIFFERENTIATION_VTAR,MATCH(#REF!,PT_DIFFERENTIATION_VTAR_ID,0))</f>
        <v>#REF!</v>
      </c>
      <c r="C285" s="98" t="e">
        <f>INDEX(PT_DIFFERENTIATION_NTAR,MATCH(#REF!,PT_DIFFERENTIATION_NTAR_ID,0))</f>
        <v>#REF!</v>
      </c>
      <c r="D285" s="6"/>
      <c r="E285" s="7"/>
      <c r="F285" s="8"/>
      <c r="G285" s="16"/>
      <c r="H285" s="6" t="s">
        <v>0</v>
      </c>
      <c r="I285" s="35"/>
      <c r="J285" s="11"/>
      <c r="K285" s="3"/>
      <c r="L285" s="3"/>
      <c r="AD285" s="1">
        <v>0</v>
      </c>
    </row>
    <row r="286" spans="1:30" s="1" customFormat="1" ht="18.75" hidden="1" customHeight="1" x14ac:dyDescent="0.25">
      <c r="A286" s="96"/>
      <c r="B286" s="97"/>
      <c r="C286" s="98"/>
      <c r="D286" s="12"/>
      <c r="E286" s="13" t="s">
        <v>1</v>
      </c>
      <c r="F286" s="14"/>
      <c r="G286" s="12"/>
      <c r="H286" s="15"/>
      <c r="I286" s="35"/>
      <c r="J286" s="11"/>
      <c r="K286" s="3"/>
      <c r="L286" s="3"/>
      <c r="AD286" s="1">
        <v>0</v>
      </c>
    </row>
    <row r="287" spans="1:30" s="1" customFormat="1" ht="0.75" hidden="1" customHeight="1" x14ac:dyDescent="0.25">
      <c r="A287" s="96"/>
      <c r="B287" s="97"/>
      <c r="C287" s="30"/>
      <c r="D287" s="12"/>
      <c r="E287" s="13"/>
      <c r="F287" s="14"/>
      <c r="G287" s="12"/>
      <c r="H287" s="15"/>
      <c r="I287" s="35"/>
      <c r="J287" s="11"/>
      <c r="K287" s="3"/>
      <c r="L287" s="3"/>
      <c r="AD287" s="1">
        <v>0</v>
      </c>
    </row>
    <row r="288" spans="1:30" s="1" customFormat="1" ht="18.75" hidden="1" customHeight="1" x14ac:dyDescent="0.25">
      <c r="A288" s="96"/>
      <c r="B288" s="97" t="e">
        <f>INDEX(PT_DIFFERENTIATION_VTAR,MATCH(#REF!,PT_DIFFERENTIATION_VTAR_ID,0))</f>
        <v>#REF!</v>
      </c>
      <c r="C288" s="98" t="e">
        <f>INDEX(PT_DIFFERENTIATION_NTAR,MATCH(#REF!,PT_DIFFERENTIATION_NTAR_ID,0))</f>
        <v>#REF!</v>
      </c>
      <c r="D288" s="6"/>
      <c r="E288" s="7"/>
      <c r="F288" s="8"/>
      <c r="G288" s="16"/>
      <c r="H288" s="6" t="s">
        <v>0</v>
      </c>
      <c r="I288" s="35"/>
      <c r="J288" s="11"/>
      <c r="K288" s="3"/>
      <c r="L288" s="3"/>
      <c r="AD288" s="1">
        <v>0</v>
      </c>
    </row>
    <row r="289" spans="1:30" s="1" customFormat="1" ht="18.75" hidden="1" customHeight="1" x14ac:dyDescent="0.25">
      <c r="A289" s="96"/>
      <c r="B289" s="97"/>
      <c r="C289" s="98"/>
      <c r="D289" s="12"/>
      <c r="E289" s="13" t="s">
        <v>1</v>
      </c>
      <c r="F289" s="14"/>
      <c r="G289" s="12"/>
      <c r="H289" s="15"/>
      <c r="I289" s="35"/>
      <c r="J289" s="11"/>
      <c r="K289" s="3"/>
      <c r="L289" s="3"/>
      <c r="AD289" s="1">
        <v>0</v>
      </c>
    </row>
    <row r="290" spans="1:30" s="1" customFormat="1" ht="0.75" hidden="1" customHeight="1" x14ac:dyDescent="0.25">
      <c r="A290" s="96"/>
      <c r="B290" s="97"/>
      <c r="C290" s="30"/>
      <c r="D290" s="12"/>
      <c r="E290" s="13"/>
      <c r="F290" s="14"/>
      <c r="G290" s="12"/>
      <c r="H290" s="15"/>
      <c r="I290" s="35"/>
      <c r="J290" s="11"/>
      <c r="K290" s="3"/>
      <c r="L290" s="3"/>
      <c r="AD290" s="1">
        <v>0</v>
      </c>
    </row>
    <row r="291" spans="1:30" s="1" customFormat="1" ht="18.75" hidden="1" customHeight="1" x14ac:dyDescent="0.25">
      <c r="A291" s="96"/>
      <c r="B291" s="97" t="e">
        <f>INDEX(PT_DIFFERENTIATION_VTAR,MATCH(#REF!,PT_DIFFERENTIATION_VTAR_ID,0))</f>
        <v>#REF!</v>
      </c>
      <c r="C291" s="98" t="e">
        <f>INDEX(PT_DIFFERENTIATION_NTAR,MATCH(#REF!,PT_DIFFERENTIATION_NTAR_ID,0))</f>
        <v>#REF!</v>
      </c>
      <c r="D291" s="6"/>
      <c r="E291" s="7"/>
      <c r="F291" s="8"/>
      <c r="G291" s="16"/>
      <c r="H291" s="6" t="s">
        <v>0</v>
      </c>
      <c r="I291" s="35"/>
      <c r="J291" s="11"/>
      <c r="K291" s="3"/>
      <c r="L291" s="3"/>
      <c r="AD291" s="1">
        <v>0</v>
      </c>
    </row>
    <row r="292" spans="1:30" s="1" customFormat="1" ht="18.75" hidden="1" customHeight="1" x14ac:dyDescent="0.25">
      <c r="A292" s="96"/>
      <c r="B292" s="97"/>
      <c r="C292" s="98"/>
      <c r="D292" s="12"/>
      <c r="E292" s="13" t="s">
        <v>1</v>
      </c>
      <c r="F292" s="14"/>
      <c r="G292" s="12"/>
      <c r="H292" s="15"/>
      <c r="I292" s="35"/>
      <c r="J292" s="11"/>
      <c r="K292" s="3"/>
      <c r="L292" s="3"/>
      <c r="AD292" s="1">
        <v>0</v>
      </c>
    </row>
    <row r="293" spans="1:30" s="1" customFormat="1" ht="0.75" hidden="1" customHeight="1" x14ac:dyDescent="0.25">
      <c r="A293" s="96"/>
      <c r="B293" s="97"/>
      <c r="C293" s="30"/>
      <c r="D293" s="12"/>
      <c r="E293" s="13"/>
      <c r="F293" s="14"/>
      <c r="G293" s="12"/>
      <c r="H293" s="15"/>
      <c r="I293" s="35"/>
      <c r="J293" s="11"/>
      <c r="K293" s="3"/>
      <c r="L293" s="3"/>
      <c r="AD293" s="1">
        <v>0</v>
      </c>
    </row>
    <row r="294" spans="1:30" s="1" customFormat="1" ht="18.75" hidden="1" customHeight="1" x14ac:dyDescent="0.25">
      <c r="A294" s="96"/>
      <c r="B294" s="97" t="e">
        <f>INDEX(PT_DIFFERENTIATION_VTAR,MATCH(#REF!,PT_DIFFERENTIATION_VTAR_ID,0))</f>
        <v>#REF!</v>
      </c>
      <c r="C294" s="98" t="e">
        <f>INDEX(PT_DIFFERENTIATION_NTAR,MATCH(#REF!,PT_DIFFERENTIATION_NTAR_ID,0))</f>
        <v>#REF!</v>
      </c>
      <c r="D294" s="6"/>
      <c r="E294" s="7"/>
      <c r="F294" s="8"/>
      <c r="G294" s="16"/>
      <c r="H294" s="6" t="s">
        <v>0</v>
      </c>
      <c r="I294" s="35"/>
      <c r="J294" s="11"/>
      <c r="K294" s="3"/>
      <c r="L294" s="3"/>
      <c r="AD294" s="1">
        <v>0</v>
      </c>
    </row>
    <row r="295" spans="1:30" s="1" customFormat="1" ht="18.75" hidden="1" customHeight="1" x14ac:dyDescent="0.25">
      <c r="A295" s="96"/>
      <c r="B295" s="97"/>
      <c r="C295" s="98"/>
      <c r="D295" s="12"/>
      <c r="E295" s="13" t="s">
        <v>1</v>
      </c>
      <c r="F295" s="14"/>
      <c r="G295" s="12"/>
      <c r="H295" s="15"/>
      <c r="I295" s="35"/>
      <c r="J295" s="11"/>
      <c r="K295" s="3"/>
      <c r="L295" s="3"/>
      <c r="AD295" s="1">
        <v>0</v>
      </c>
    </row>
    <row r="296" spans="1:30" s="1" customFormat="1" ht="0.75" hidden="1" customHeight="1" x14ac:dyDescent="0.25">
      <c r="A296" s="96"/>
      <c r="B296" s="97"/>
      <c r="C296" s="30"/>
      <c r="D296" s="12"/>
      <c r="E296" s="13"/>
      <c r="F296" s="14"/>
      <c r="G296" s="12"/>
      <c r="H296" s="15"/>
      <c r="I296" s="35"/>
      <c r="J296" s="11"/>
      <c r="K296" s="3"/>
      <c r="L296" s="3"/>
      <c r="AD296" s="1">
        <v>0</v>
      </c>
    </row>
    <row r="297" spans="1:30" s="1" customFormat="1" ht="18.75" hidden="1" customHeight="1" x14ac:dyDescent="0.25">
      <c r="A297" s="96"/>
      <c r="B297" s="97" t="e">
        <f>INDEX(PT_DIFFERENTIATION_VTAR,MATCH(#REF!,PT_DIFFERENTIATION_VTAR_ID,0))</f>
        <v>#REF!</v>
      </c>
      <c r="C297" s="98" t="e">
        <f>INDEX(PT_DIFFERENTIATION_NTAR,MATCH(#REF!,PT_DIFFERENTIATION_NTAR_ID,0))</f>
        <v>#REF!</v>
      </c>
      <c r="D297" s="6"/>
      <c r="E297" s="7"/>
      <c r="F297" s="8"/>
      <c r="G297" s="16"/>
      <c r="H297" s="6" t="s">
        <v>0</v>
      </c>
      <c r="I297" s="35"/>
      <c r="J297" s="11"/>
      <c r="K297" s="3"/>
      <c r="L297" s="3"/>
      <c r="AD297" s="1">
        <v>0</v>
      </c>
    </row>
    <row r="298" spans="1:30" s="1" customFormat="1" ht="18.75" hidden="1" customHeight="1" x14ac:dyDescent="0.25">
      <c r="A298" s="96"/>
      <c r="B298" s="97"/>
      <c r="C298" s="98"/>
      <c r="D298" s="12"/>
      <c r="E298" s="13" t="s">
        <v>1</v>
      </c>
      <c r="F298" s="14"/>
      <c r="G298" s="12"/>
      <c r="H298" s="15"/>
      <c r="I298" s="35"/>
      <c r="J298" s="11"/>
      <c r="K298" s="3"/>
      <c r="L298" s="3"/>
      <c r="AD298" s="1">
        <v>0</v>
      </c>
    </row>
    <row r="299" spans="1:30" s="1" customFormat="1" ht="0.75" hidden="1" customHeight="1" x14ac:dyDescent="0.25">
      <c r="A299" s="96"/>
      <c r="B299" s="97"/>
      <c r="C299" s="30"/>
      <c r="D299" s="12"/>
      <c r="E299" s="13"/>
      <c r="F299" s="14"/>
      <c r="G299" s="12"/>
      <c r="H299" s="15"/>
      <c r="I299" s="35"/>
      <c r="J299" s="11"/>
      <c r="K299" s="3"/>
      <c r="L299" s="3"/>
      <c r="AD299" s="1">
        <v>0</v>
      </c>
    </row>
    <row r="300" spans="1:30" s="1" customFormat="1" ht="18.75" hidden="1" customHeight="1" x14ac:dyDescent="0.25">
      <c r="A300" s="96"/>
      <c r="B300" s="97" t="e">
        <f>INDEX(PT_DIFFERENTIATION_VTAR,MATCH(#REF!,PT_DIFFERENTIATION_VTAR_ID,0))</f>
        <v>#REF!</v>
      </c>
      <c r="C300" s="98" t="e">
        <f>INDEX(PT_DIFFERENTIATION_NTAR,MATCH(#REF!,PT_DIFFERENTIATION_NTAR_ID,0))</f>
        <v>#REF!</v>
      </c>
      <c r="D300" s="6"/>
      <c r="E300" s="7"/>
      <c r="F300" s="8"/>
      <c r="G300" s="16"/>
      <c r="H300" s="6" t="s">
        <v>0</v>
      </c>
      <c r="I300" s="35"/>
      <c r="J300" s="11"/>
      <c r="K300" s="3"/>
      <c r="L300" s="3"/>
      <c r="AD300" s="1">
        <v>0</v>
      </c>
    </row>
    <row r="301" spans="1:30" s="1" customFormat="1" ht="18.75" hidden="1" customHeight="1" x14ac:dyDescent="0.25">
      <c r="A301" s="96"/>
      <c r="B301" s="97"/>
      <c r="C301" s="98"/>
      <c r="D301" s="12"/>
      <c r="E301" s="13" t="s">
        <v>1</v>
      </c>
      <c r="F301" s="14"/>
      <c r="G301" s="12"/>
      <c r="H301" s="15"/>
      <c r="I301" s="35"/>
      <c r="J301" s="11"/>
      <c r="K301" s="3"/>
      <c r="L301" s="3"/>
      <c r="AD301" s="1">
        <v>0</v>
      </c>
    </row>
    <row r="302" spans="1:30" s="1" customFormat="1" ht="0.75" hidden="1" customHeight="1" x14ac:dyDescent="0.25">
      <c r="A302" s="96"/>
      <c r="B302" s="97"/>
      <c r="C302" s="30"/>
      <c r="D302" s="12"/>
      <c r="E302" s="13"/>
      <c r="F302" s="14"/>
      <c r="G302" s="12"/>
      <c r="H302" s="15"/>
      <c r="I302" s="35"/>
      <c r="J302" s="11"/>
      <c r="K302" s="3"/>
      <c r="L302" s="3"/>
      <c r="AD302" s="1">
        <v>0</v>
      </c>
    </row>
    <row r="303" spans="1:30" s="1" customFormat="1" ht="18.75" hidden="1" customHeight="1" x14ac:dyDescent="0.25">
      <c r="A303" s="96"/>
      <c r="B303" s="97" t="e">
        <f>INDEX(PT_DIFFERENTIATION_VTAR,MATCH(#REF!,PT_DIFFERENTIATION_VTAR_ID,0))</f>
        <v>#REF!</v>
      </c>
      <c r="C303" s="98" t="e">
        <f>INDEX(PT_DIFFERENTIATION_NTAR,MATCH(#REF!,PT_DIFFERENTIATION_NTAR_ID,0))</f>
        <v>#REF!</v>
      </c>
      <c r="D303" s="6"/>
      <c r="E303" s="7"/>
      <c r="F303" s="8"/>
      <c r="G303" s="16"/>
      <c r="H303" s="6" t="s">
        <v>0</v>
      </c>
      <c r="I303" s="35"/>
      <c r="J303" s="11"/>
      <c r="K303" s="3"/>
      <c r="L303" s="3"/>
      <c r="AD303" s="1">
        <v>0</v>
      </c>
    </row>
    <row r="304" spans="1:30" s="1" customFormat="1" ht="18.75" hidden="1" customHeight="1" x14ac:dyDescent="0.25">
      <c r="A304" s="96"/>
      <c r="B304" s="97"/>
      <c r="C304" s="98"/>
      <c r="D304" s="12"/>
      <c r="E304" s="13" t="s">
        <v>1</v>
      </c>
      <c r="F304" s="14"/>
      <c r="G304" s="12"/>
      <c r="H304" s="15"/>
      <c r="I304" s="35"/>
      <c r="J304" s="11"/>
      <c r="K304" s="3"/>
      <c r="L304" s="3"/>
      <c r="AD304" s="1">
        <v>0</v>
      </c>
    </row>
    <row r="305" spans="1:30" s="1" customFormat="1" ht="0.75" hidden="1" customHeight="1" x14ac:dyDescent="0.25">
      <c r="A305" s="96"/>
      <c r="B305" s="97"/>
      <c r="C305" s="30"/>
      <c r="D305" s="12"/>
      <c r="E305" s="13"/>
      <c r="F305" s="14"/>
      <c r="G305" s="12"/>
      <c r="H305" s="15"/>
      <c r="I305" s="35"/>
      <c r="J305" s="11"/>
      <c r="K305" s="3"/>
      <c r="L305" s="3"/>
      <c r="AD305" s="1">
        <v>0</v>
      </c>
    </row>
    <row r="306" spans="1:30" s="1" customFormat="1" ht="18.75" hidden="1" customHeight="1" x14ac:dyDescent="0.25">
      <c r="A306" s="96"/>
      <c r="B306" s="97" t="e">
        <f>INDEX(PT_DIFFERENTIATION_VTAR,MATCH(#REF!,PT_DIFFERENTIATION_VTAR_ID,0))</f>
        <v>#REF!</v>
      </c>
      <c r="C306" s="98" t="e">
        <f>INDEX(PT_DIFFERENTIATION_NTAR,MATCH(#REF!,PT_DIFFERENTIATION_NTAR_ID,0))</f>
        <v>#REF!</v>
      </c>
      <c r="D306" s="6"/>
      <c r="E306" s="7"/>
      <c r="F306" s="8"/>
      <c r="G306" s="16"/>
      <c r="H306" s="6" t="s">
        <v>0</v>
      </c>
      <c r="I306" s="35"/>
      <c r="J306" s="11"/>
      <c r="K306" s="3"/>
      <c r="L306" s="3"/>
      <c r="AD306" s="1">
        <v>0</v>
      </c>
    </row>
    <row r="307" spans="1:30" s="1" customFormat="1" ht="18.75" hidden="1" customHeight="1" x14ac:dyDescent="0.25">
      <c r="A307" s="96"/>
      <c r="B307" s="97"/>
      <c r="C307" s="98"/>
      <c r="D307" s="12"/>
      <c r="E307" s="13" t="s">
        <v>1</v>
      </c>
      <c r="F307" s="14"/>
      <c r="G307" s="12"/>
      <c r="H307" s="15"/>
      <c r="I307" s="35"/>
      <c r="J307" s="11"/>
      <c r="K307" s="3"/>
      <c r="L307" s="3"/>
      <c r="AD307" s="1">
        <v>0</v>
      </c>
    </row>
    <row r="308" spans="1:30" s="1" customFormat="1" ht="0.75" hidden="1" customHeight="1" x14ac:dyDescent="0.25">
      <c r="A308" s="96"/>
      <c r="B308" s="97"/>
      <c r="C308" s="30"/>
      <c r="D308" s="12"/>
      <c r="E308" s="13"/>
      <c r="F308" s="14"/>
      <c r="G308" s="12"/>
      <c r="H308" s="15"/>
      <c r="I308" s="35"/>
      <c r="J308" s="11"/>
      <c r="K308" s="3"/>
      <c r="L308" s="3"/>
      <c r="AD308" s="1">
        <v>0</v>
      </c>
    </row>
    <row r="309" spans="1:30" s="1" customFormat="1" ht="18.75" hidden="1" customHeight="1" x14ac:dyDescent="0.25">
      <c r="A309" s="96"/>
      <c r="B309" s="97" t="e">
        <f>INDEX(PT_DIFFERENTIATION_VTAR,MATCH(#REF!,PT_DIFFERENTIATION_VTAR_ID,0))</f>
        <v>#REF!</v>
      </c>
      <c r="C309" s="98" t="e">
        <f>INDEX(PT_DIFFERENTIATION_NTAR,MATCH(#REF!,PT_DIFFERENTIATION_NTAR_ID,0))</f>
        <v>#REF!</v>
      </c>
      <c r="D309" s="6"/>
      <c r="E309" s="7"/>
      <c r="F309" s="8"/>
      <c r="G309" s="16"/>
      <c r="H309" s="6" t="s">
        <v>0</v>
      </c>
      <c r="I309" s="35"/>
      <c r="J309" s="11"/>
      <c r="K309" s="3"/>
      <c r="L309" s="3"/>
      <c r="AD309" s="1">
        <v>0</v>
      </c>
    </row>
    <row r="310" spans="1:30" s="1" customFormat="1" ht="18.75" hidden="1" customHeight="1" x14ac:dyDescent="0.25">
      <c r="A310" s="96"/>
      <c r="B310" s="97"/>
      <c r="C310" s="98"/>
      <c r="D310" s="12"/>
      <c r="E310" s="13" t="s">
        <v>1</v>
      </c>
      <c r="F310" s="14"/>
      <c r="G310" s="12"/>
      <c r="H310" s="15"/>
      <c r="I310" s="35"/>
      <c r="J310" s="11"/>
      <c r="K310" s="3"/>
      <c r="L310" s="3"/>
      <c r="AD310" s="1">
        <v>0</v>
      </c>
    </row>
    <row r="311" spans="1:30" s="1" customFormat="1" ht="0.75" hidden="1" customHeight="1" x14ac:dyDescent="0.25">
      <c r="A311" s="96"/>
      <c r="B311" s="97"/>
      <c r="C311" s="30"/>
      <c r="D311" s="12"/>
      <c r="E311" s="13"/>
      <c r="F311" s="14"/>
      <c r="G311" s="12"/>
      <c r="H311" s="15"/>
      <c r="I311" s="35"/>
      <c r="J311" s="11"/>
      <c r="K311" s="3"/>
      <c r="L311" s="3"/>
      <c r="AD311" s="1">
        <v>0</v>
      </c>
    </row>
    <row r="312" spans="1:30" s="1" customFormat="1" ht="18.75" hidden="1" customHeight="1" x14ac:dyDescent="0.25">
      <c r="A312" s="96"/>
      <c r="B312" s="97" t="e">
        <f>INDEX(PT_DIFFERENTIATION_VTAR,MATCH(#REF!,PT_DIFFERENTIATION_VTAR_ID,0))</f>
        <v>#REF!</v>
      </c>
      <c r="C312" s="98" t="e">
        <f>INDEX(PT_DIFFERENTIATION_NTAR,MATCH(#REF!,PT_DIFFERENTIATION_NTAR_ID,0))</f>
        <v>#REF!</v>
      </c>
      <c r="D312" s="6"/>
      <c r="E312" s="7"/>
      <c r="F312" s="8"/>
      <c r="G312" s="16"/>
      <c r="H312" s="6" t="s">
        <v>0</v>
      </c>
      <c r="I312" s="35"/>
      <c r="J312" s="11"/>
      <c r="K312" s="3"/>
      <c r="L312" s="3"/>
      <c r="AD312" s="1">
        <v>0</v>
      </c>
    </row>
    <row r="313" spans="1:30" s="1" customFormat="1" ht="18.75" hidden="1" customHeight="1" x14ac:dyDescent="0.25">
      <c r="A313" s="96"/>
      <c r="B313" s="97"/>
      <c r="C313" s="98"/>
      <c r="D313" s="12"/>
      <c r="E313" s="13" t="s">
        <v>1</v>
      </c>
      <c r="F313" s="14"/>
      <c r="G313" s="12"/>
      <c r="H313" s="15"/>
      <c r="I313" s="35"/>
      <c r="J313" s="11"/>
      <c r="K313" s="3"/>
      <c r="L313" s="3"/>
      <c r="AD313" s="1">
        <v>0</v>
      </c>
    </row>
    <row r="314" spans="1:30" s="1" customFormat="1" ht="0.75" hidden="1" customHeight="1" x14ac:dyDescent="0.25">
      <c r="A314" s="96"/>
      <c r="B314" s="97"/>
      <c r="C314" s="30"/>
      <c r="D314" s="12"/>
      <c r="E314" s="13"/>
      <c r="F314" s="14"/>
      <c r="G314" s="12"/>
      <c r="H314" s="15"/>
      <c r="I314" s="35"/>
      <c r="J314" s="11"/>
      <c r="K314" s="3"/>
      <c r="L314" s="3"/>
      <c r="AD314" s="1">
        <v>0</v>
      </c>
    </row>
    <row r="315" spans="1:30" s="1" customFormat="1" ht="18.75" hidden="1" customHeight="1" x14ac:dyDescent="0.25">
      <c r="A315" s="96"/>
      <c r="B315" s="97" t="e">
        <f>INDEX(PT_DIFFERENTIATION_VTAR,MATCH(#REF!,PT_DIFFERENTIATION_VTAR_ID,0))</f>
        <v>#REF!</v>
      </c>
      <c r="C315" s="98" t="e">
        <f>INDEX(PT_DIFFERENTIATION_NTAR,MATCH(#REF!,PT_DIFFERENTIATION_NTAR_ID,0))</f>
        <v>#REF!</v>
      </c>
      <c r="D315" s="6"/>
      <c r="E315" s="7"/>
      <c r="F315" s="8"/>
      <c r="G315" s="16"/>
      <c r="H315" s="6" t="s">
        <v>0</v>
      </c>
      <c r="I315" s="35"/>
      <c r="J315" s="11"/>
      <c r="K315" s="3"/>
      <c r="L315" s="3"/>
      <c r="AD315" s="1">
        <v>0</v>
      </c>
    </row>
    <row r="316" spans="1:30" s="1" customFormat="1" ht="18.75" hidden="1" customHeight="1" x14ac:dyDescent="0.25">
      <c r="A316" s="96"/>
      <c r="B316" s="97"/>
      <c r="C316" s="98"/>
      <c r="D316" s="12"/>
      <c r="E316" s="13" t="s">
        <v>1</v>
      </c>
      <c r="F316" s="14"/>
      <c r="G316" s="12"/>
      <c r="H316" s="15"/>
      <c r="I316" s="35"/>
      <c r="J316" s="11"/>
      <c r="K316" s="3"/>
      <c r="L316" s="3"/>
      <c r="AD316" s="1">
        <v>0</v>
      </c>
    </row>
    <row r="317" spans="1:30" s="1" customFormat="1" ht="0.75" hidden="1" customHeight="1" x14ac:dyDescent="0.25">
      <c r="A317" s="96"/>
      <c r="B317" s="97"/>
      <c r="C317" s="30"/>
      <c r="D317" s="12"/>
      <c r="E317" s="13"/>
      <c r="F317" s="14"/>
      <c r="G317" s="12"/>
      <c r="H317" s="15"/>
      <c r="I317" s="35"/>
      <c r="J317" s="11"/>
      <c r="K317" s="3"/>
      <c r="L317" s="3"/>
      <c r="AD317" s="1">
        <v>0</v>
      </c>
    </row>
    <row r="318" spans="1:30" s="1" customFormat="1" ht="18.75" hidden="1" customHeight="1" x14ac:dyDescent="0.25">
      <c r="A318" s="96"/>
      <c r="B318" s="97" t="e">
        <f>INDEX(PT_DIFFERENTIATION_VTAR,MATCH(#REF!,PT_DIFFERENTIATION_VTAR_ID,0))</f>
        <v>#REF!</v>
      </c>
      <c r="C318" s="98" t="e">
        <f>INDEX(PT_DIFFERENTIATION_NTAR,MATCH(#REF!,PT_DIFFERENTIATION_NTAR_ID,0))</f>
        <v>#REF!</v>
      </c>
      <c r="D318" s="6"/>
      <c r="E318" s="7"/>
      <c r="F318" s="8"/>
      <c r="G318" s="16"/>
      <c r="H318" s="6" t="s">
        <v>0</v>
      </c>
      <c r="I318" s="35"/>
      <c r="J318" s="11"/>
      <c r="K318" s="3"/>
      <c r="L318" s="3"/>
      <c r="AD318" s="1">
        <v>0</v>
      </c>
    </row>
    <row r="319" spans="1:30" s="1" customFormat="1" ht="18.75" hidden="1" customHeight="1" x14ac:dyDescent="0.25">
      <c r="A319" s="96"/>
      <c r="B319" s="97"/>
      <c r="C319" s="98"/>
      <c r="D319" s="12"/>
      <c r="E319" s="13" t="s">
        <v>1</v>
      </c>
      <c r="F319" s="14"/>
      <c r="G319" s="12"/>
      <c r="H319" s="15"/>
      <c r="I319" s="35"/>
      <c r="J319" s="11"/>
      <c r="K319" s="3"/>
      <c r="L319" s="3"/>
      <c r="AD319" s="1">
        <v>0</v>
      </c>
    </row>
    <row r="320" spans="1:30" s="1" customFormat="1" ht="1.1499999999999999" customHeight="1" x14ac:dyDescent="0.25">
      <c r="A320" s="96"/>
      <c r="B320" s="97"/>
      <c r="C320" s="30"/>
      <c r="D320" s="12"/>
      <c r="E320" s="13"/>
      <c r="F320" s="14"/>
      <c r="G320" s="12"/>
      <c r="H320" s="15"/>
      <c r="I320" s="35"/>
      <c r="J320" s="11"/>
      <c r="K320" s="3"/>
      <c r="L320" s="3"/>
      <c r="AD320" s="1">
        <v>1</v>
      </c>
    </row>
    <row r="321" spans="1:30" s="4" customFormat="1" ht="3" customHeight="1" x14ac:dyDescent="0.25">
      <c r="A321" s="36"/>
      <c r="B321" s="36"/>
      <c r="C321" s="36"/>
      <c r="D321" s="36"/>
      <c r="E321" s="36"/>
      <c r="F321" s="36"/>
      <c r="G321" s="36"/>
      <c r="H321" s="36"/>
      <c r="I321" s="36"/>
      <c r="K321" s="37"/>
      <c r="L321" s="37"/>
      <c r="AD321" s="4">
        <v>3</v>
      </c>
    </row>
    <row r="322" spans="1:30" ht="26.25" customHeight="1" x14ac:dyDescent="0.25">
      <c r="A322" s="38"/>
      <c r="B322" s="91"/>
      <c r="C322" s="91"/>
      <c r="D322" s="91"/>
      <c r="E322" s="91"/>
      <c r="F322" s="91"/>
      <c r="G322" s="91"/>
      <c r="H322" s="91"/>
      <c r="I322" s="91"/>
      <c r="AD322" s="1">
        <v>25</v>
      </c>
    </row>
    <row r="323" spans="1:30" ht="14.25" hidden="1" customHeight="1" x14ac:dyDescent="0.25">
      <c r="A323" s="1">
        <v>6</v>
      </c>
      <c r="B323" s="1">
        <v>46</v>
      </c>
      <c r="C323" s="1">
        <v>35</v>
      </c>
      <c r="D323" s="1">
        <v>3</v>
      </c>
      <c r="E323" s="1">
        <v>11</v>
      </c>
      <c r="F323" s="1">
        <v>11</v>
      </c>
      <c r="G323" s="1">
        <v>35</v>
      </c>
      <c r="H323" s="1">
        <v>35</v>
      </c>
      <c r="I323" s="1">
        <v>84</v>
      </c>
      <c r="J323" s="1">
        <v>10</v>
      </c>
      <c r="K323" s="3">
        <v>10</v>
      </c>
      <c r="L323" s="3">
        <v>10</v>
      </c>
      <c r="M323" s="1">
        <v>10</v>
      </c>
      <c r="N323" s="1">
        <v>10</v>
      </c>
      <c r="O323" s="1">
        <v>10</v>
      </c>
      <c r="P323" s="1">
        <v>10</v>
      </c>
      <c r="Q323" s="1">
        <v>10</v>
      </c>
      <c r="R323" s="1">
        <v>10</v>
      </c>
      <c r="S323" s="1">
        <v>10</v>
      </c>
      <c r="T323" s="1">
        <v>10</v>
      </c>
      <c r="U323" s="1">
        <v>10</v>
      </c>
      <c r="V323" s="1">
        <v>10</v>
      </c>
      <c r="W323" s="1">
        <v>10</v>
      </c>
      <c r="X323" s="1">
        <v>10</v>
      </c>
      <c r="Y323" s="1">
        <v>10</v>
      </c>
      <c r="Z323" s="1">
        <v>10</v>
      </c>
      <c r="AA323" s="1">
        <v>10</v>
      </c>
      <c r="AB323" s="1">
        <v>10</v>
      </c>
      <c r="AC323" s="1">
        <v>10</v>
      </c>
      <c r="AD323" s="1">
        <v>14</v>
      </c>
    </row>
  </sheetData>
  <mergeCells count="326">
    <mergeCell ref="C3:H3"/>
    <mergeCell ref="C4:H4"/>
    <mergeCell ref="A6:H6"/>
    <mergeCell ref="D9:E9"/>
    <mergeCell ref="B10:H10"/>
    <mergeCell ref="A11:A13"/>
    <mergeCell ref="B11:B13"/>
    <mergeCell ref="C11:C12"/>
    <mergeCell ref="I6:I8"/>
    <mergeCell ref="A7:A8"/>
    <mergeCell ref="B7:B8"/>
    <mergeCell ref="C7:C8"/>
    <mergeCell ref="D7:F7"/>
    <mergeCell ref="G7:G8"/>
    <mergeCell ref="H7:H8"/>
    <mergeCell ref="D8:E8"/>
    <mergeCell ref="A20:A22"/>
    <mergeCell ref="B20:B22"/>
    <mergeCell ref="C20:C21"/>
    <mergeCell ref="A44:A46"/>
    <mergeCell ref="B44:B46"/>
    <mergeCell ref="C44:C45"/>
    <mergeCell ref="A23:A25"/>
    <mergeCell ref="B23:B25"/>
    <mergeCell ref="C23:C24"/>
    <mergeCell ref="I11:I70"/>
    <mergeCell ref="A14:A16"/>
    <mergeCell ref="B14:B16"/>
    <mergeCell ref="C14:C15"/>
    <mergeCell ref="A17:A19"/>
    <mergeCell ref="B17:B19"/>
    <mergeCell ref="C17:C18"/>
    <mergeCell ref="A32:A34"/>
    <mergeCell ref="B32:B34"/>
    <mergeCell ref="C32:C33"/>
    <mergeCell ref="A35:A37"/>
    <mergeCell ref="B35:B37"/>
    <mergeCell ref="C35:C36"/>
    <mergeCell ref="A26:A28"/>
    <mergeCell ref="A38:A40"/>
    <mergeCell ref="B38:B40"/>
    <mergeCell ref="C38:C39"/>
    <mergeCell ref="A41:A43"/>
    <mergeCell ref="B41:B43"/>
    <mergeCell ref="C41:C42"/>
    <mergeCell ref="B26:B28"/>
    <mergeCell ref="C26:C27"/>
    <mergeCell ref="A29:A31"/>
    <mergeCell ref="B29:B31"/>
    <mergeCell ref="C29:C30"/>
    <mergeCell ref="A50:A52"/>
    <mergeCell ref="B50:B52"/>
    <mergeCell ref="C50:C51"/>
    <mergeCell ref="A53:A55"/>
    <mergeCell ref="B53:B55"/>
    <mergeCell ref="C53:C54"/>
    <mergeCell ref="A47:A49"/>
    <mergeCell ref="B47:B49"/>
    <mergeCell ref="C47:C48"/>
    <mergeCell ref="A62:A64"/>
    <mergeCell ref="B62:B64"/>
    <mergeCell ref="C62:C63"/>
    <mergeCell ref="A65:A67"/>
    <mergeCell ref="B65:B67"/>
    <mergeCell ref="C65:C66"/>
    <mergeCell ref="A56:A58"/>
    <mergeCell ref="B56:B58"/>
    <mergeCell ref="C56:C57"/>
    <mergeCell ref="A59:A61"/>
    <mergeCell ref="B59:B61"/>
    <mergeCell ref="C59:C60"/>
    <mergeCell ref="B73:H73"/>
    <mergeCell ref="A74:A76"/>
    <mergeCell ref="B74:B76"/>
    <mergeCell ref="C74:C75"/>
    <mergeCell ref="I74:I77"/>
    <mergeCell ref="A77:A81"/>
    <mergeCell ref="B77:B81"/>
    <mergeCell ref="C77:C80"/>
    <mergeCell ref="A68:A70"/>
    <mergeCell ref="B68:B70"/>
    <mergeCell ref="C68:C69"/>
    <mergeCell ref="B71:H71"/>
    <mergeCell ref="D72:E72"/>
    <mergeCell ref="A88:A90"/>
    <mergeCell ref="B88:B90"/>
    <mergeCell ref="C88:C89"/>
    <mergeCell ref="A91:A93"/>
    <mergeCell ref="B91:B93"/>
    <mergeCell ref="C91:C92"/>
    <mergeCell ref="A82:A84"/>
    <mergeCell ref="B82:B84"/>
    <mergeCell ref="C82:C83"/>
    <mergeCell ref="A85:A87"/>
    <mergeCell ref="B85:B87"/>
    <mergeCell ref="C85:C86"/>
    <mergeCell ref="A100:A102"/>
    <mergeCell ref="B100:B102"/>
    <mergeCell ref="C100:C101"/>
    <mergeCell ref="A103:A105"/>
    <mergeCell ref="B103:B105"/>
    <mergeCell ref="C103:C104"/>
    <mergeCell ref="A94:A96"/>
    <mergeCell ref="B94:B96"/>
    <mergeCell ref="C94:C95"/>
    <mergeCell ref="A97:A99"/>
    <mergeCell ref="B97:B99"/>
    <mergeCell ref="C97:C98"/>
    <mergeCell ref="A112:A114"/>
    <mergeCell ref="B112:B114"/>
    <mergeCell ref="C112:C113"/>
    <mergeCell ref="A115:A117"/>
    <mergeCell ref="B115:B117"/>
    <mergeCell ref="C115:C116"/>
    <mergeCell ref="A106:A108"/>
    <mergeCell ref="B106:B108"/>
    <mergeCell ref="C106:C107"/>
    <mergeCell ref="A109:A111"/>
    <mergeCell ref="B109:B111"/>
    <mergeCell ref="C109:C110"/>
    <mergeCell ref="A124:A126"/>
    <mergeCell ref="B124:B126"/>
    <mergeCell ref="C124:C125"/>
    <mergeCell ref="A127:A129"/>
    <mergeCell ref="B127:B129"/>
    <mergeCell ref="C127:C128"/>
    <mergeCell ref="A118:A120"/>
    <mergeCell ref="B118:B120"/>
    <mergeCell ref="C118:C119"/>
    <mergeCell ref="A121:A123"/>
    <mergeCell ref="B121:B123"/>
    <mergeCell ref="C121:C122"/>
    <mergeCell ref="B136:H136"/>
    <mergeCell ref="A137:A139"/>
    <mergeCell ref="B137:B139"/>
    <mergeCell ref="C137:C138"/>
    <mergeCell ref="I137:I140"/>
    <mergeCell ref="A140:A144"/>
    <mergeCell ref="B140:B144"/>
    <mergeCell ref="C140:C143"/>
    <mergeCell ref="A130:A132"/>
    <mergeCell ref="B130:B132"/>
    <mergeCell ref="C130:C131"/>
    <mergeCell ref="A133:A135"/>
    <mergeCell ref="B133:B135"/>
    <mergeCell ref="C133:C134"/>
    <mergeCell ref="A151:A153"/>
    <mergeCell ref="B151:B153"/>
    <mergeCell ref="C151:C152"/>
    <mergeCell ref="A154:A156"/>
    <mergeCell ref="B154:B156"/>
    <mergeCell ref="C154:C155"/>
    <mergeCell ref="A145:A147"/>
    <mergeCell ref="B145:B147"/>
    <mergeCell ref="C145:C146"/>
    <mergeCell ref="A148:A150"/>
    <mergeCell ref="B148:B150"/>
    <mergeCell ref="C148:C149"/>
    <mergeCell ref="A163:A165"/>
    <mergeCell ref="B163:B165"/>
    <mergeCell ref="C163:C164"/>
    <mergeCell ref="A166:A168"/>
    <mergeCell ref="B166:B168"/>
    <mergeCell ref="C166:C167"/>
    <mergeCell ref="A157:A159"/>
    <mergeCell ref="B157:B159"/>
    <mergeCell ref="C157:C158"/>
    <mergeCell ref="A160:A162"/>
    <mergeCell ref="B160:B162"/>
    <mergeCell ref="C160:C161"/>
    <mergeCell ref="A175:A177"/>
    <mergeCell ref="B175:B177"/>
    <mergeCell ref="C175:C176"/>
    <mergeCell ref="A178:A180"/>
    <mergeCell ref="B178:B180"/>
    <mergeCell ref="C178:C179"/>
    <mergeCell ref="A169:A171"/>
    <mergeCell ref="B169:B171"/>
    <mergeCell ref="C169:C170"/>
    <mergeCell ref="A172:A174"/>
    <mergeCell ref="B172:B174"/>
    <mergeCell ref="C172:C173"/>
    <mergeCell ref="A187:A189"/>
    <mergeCell ref="B187:B189"/>
    <mergeCell ref="C187:C188"/>
    <mergeCell ref="A190:A192"/>
    <mergeCell ref="B190:B192"/>
    <mergeCell ref="C190:C191"/>
    <mergeCell ref="A181:A183"/>
    <mergeCell ref="B181:B183"/>
    <mergeCell ref="C181:C182"/>
    <mergeCell ref="A184:A186"/>
    <mergeCell ref="B184:B186"/>
    <mergeCell ref="C184:C185"/>
    <mergeCell ref="B199:H199"/>
    <mergeCell ref="A200:A202"/>
    <mergeCell ref="B200:B202"/>
    <mergeCell ref="C200:C201"/>
    <mergeCell ref="A203:A205"/>
    <mergeCell ref="B203:B205"/>
    <mergeCell ref="C203:C204"/>
    <mergeCell ref="A193:A195"/>
    <mergeCell ref="B193:B195"/>
    <mergeCell ref="C193:C194"/>
    <mergeCell ref="A196:A198"/>
    <mergeCell ref="B196:B198"/>
    <mergeCell ref="C196:C197"/>
    <mergeCell ref="A212:A214"/>
    <mergeCell ref="B212:B214"/>
    <mergeCell ref="C212:C213"/>
    <mergeCell ref="A215:A217"/>
    <mergeCell ref="B215:B217"/>
    <mergeCell ref="C215:C216"/>
    <mergeCell ref="A206:A208"/>
    <mergeCell ref="B206:B208"/>
    <mergeCell ref="C206:C207"/>
    <mergeCell ref="A209:A211"/>
    <mergeCell ref="B209:B211"/>
    <mergeCell ref="C209:C210"/>
    <mergeCell ref="A224:A226"/>
    <mergeCell ref="B224:B226"/>
    <mergeCell ref="C224:C225"/>
    <mergeCell ref="A227:A229"/>
    <mergeCell ref="B227:B229"/>
    <mergeCell ref="C227:C228"/>
    <mergeCell ref="A218:A220"/>
    <mergeCell ref="B218:B220"/>
    <mergeCell ref="C218:C219"/>
    <mergeCell ref="A221:A223"/>
    <mergeCell ref="B221:B223"/>
    <mergeCell ref="C221:C222"/>
    <mergeCell ref="A236:A238"/>
    <mergeCell ref="B236:B238"/>
    <mergeCell ref="C236:C237"/>
    <mergeCell ref="A239:A241"/>
    <mergeCell ref="B239:B241"/>
    <mergeCell ref="C239:C240"/>
    <mergeCell ref="A230:A232"/>
    <mergeCell ref="B230:B232"/>
    <mergeCell ref="C230:C231"/>
    <mergeCell ref="A233:A235"/>
    <mergeCell ref="B233:B235"/>
    <mergeCell ref="C233:C234"/>
    <mergeCell ref="A248:A250"/>
    <mergeCell ref="B248:B250"/>
    <mergeCell ref="C248:C249"/>
    <mergeCell ref="A251:A253"/>
    <mergeCell ref="B251:B253"/>
    <mergeCell ref="C251:C252"/>
    <mergeCell ref="A242:A244"/>
    <mergeCell ref="B242:B244"/>
    <mergeCell ref="C242:C243"/>
    <mergeCell ref="A245:A247"/>
    <mergeCell ref="B245:B247"/>
    <mergeCell ref="C245:C246"/>
    <mergeCell ref="B260:H260"/>
    <mergeCell ref="A261:A263"/>
    <mergeCell ref="B261:B263"/>
    <mergeCell ref="C261:C262"/>
    <mergeCell ref="A264:A266"/>
    <mergeCell ref="B264:B266"/>
    <mergeCell ref="C264:C265"/>
    <mergeCell ref="A254:A256"/>
    <mergeCell ref="B254:B256"/>
    <mergeCell ref="C254:C255"/>
    <mergeCell ref="A257:A259"/>
    <mergeCell ref="B257:B259"/>
    <mergeCell ref="C257:C258"/>
    <mergeCell ref="A273:A275"/>
    <mergeCell ref="B273:B275"/>
    <mergeCell ref="C273:C274"/>
    <mergeCell ref="A276:A278"/>
    <mergeCell ref="B276:B278"/>
    <mergeCell ref="C276:C277"/>
    <mergeCell ref="A267:A269"/>
    <mergeCell ref="B267:B269"/>
    <mergeCell ref="C267:C268"/>
    <mergeCell ref="A270:A272"/>
    <mergeCell ref="B270:B272"/>
    <mergeCell ref="C270:C271"/>
    <mergeCell ref="A285:A287"/>
    <mergeCell ref="B285:B287"/>
    <mergeCell ref="C285:C286"/>
    <mergeCell ref="A288:A290"/>
    <mergeCell ref="B288:B290"/>
    <mergeCell ref="C288:C289"/>
    <mergeCell ref="A279:A281"/>
    <mergeCell ref="B279:B281"/>
    <mergeCell ref="C279:C280"/>
    <mergeCell ref="A282:A284"/>
    <mergeCell ref="B282:B284"/>
    <mergeCell ref="C282:C283"/>
    <mergeCell ref="C297:C298"/>
    <mergeCell ref="A300:A302"/>
    <mergeCell ref="B300:B302"/>
    <mergeCell ref="C300:C301"/>
    <mergeCell ref="A291:A293"/>
    <mergeCell ref="B291:B293"/>
    <mergeCell ref="C291:C292"/>
    <mergeCell ref="A294:A296"/>
    <mergeCell ref="B294:B296"/>
    <mergeCell ref="C294:C295"/>
    <mergeCell ref="B322:I322"/>
    <mergeCell ref="A1:I1"/>
    <mergeCell ref="I200:I204"/>
    <mergeCell ref="I261:I265"/>
    <mergeCell ref="A315:A317"/>
    <mergeCell ref="B315:B317"/>
    <mergeCell ref="C315:C316"/>
    <mergeCell ref="A318:A320"/>
    <mergeCell ref="B318:B320"/>
    <mergeCell ref="C318:C319"/>
    <mergeCell ref="A309:A311"/>
    <mergeCell ref="B309:B311"/>
    <mergeCell ref="C309:C310"/>
    <mergeCell ref="A312:A314"/>
    <mergeCell ref="B312:B314"/>
    <mergeCell ref="C312:C313"/>
    <mergeCell ref="A303:A305"/>
    <mergeCell ref="B303:B305"/>
    <mergeCell ref="C303:C304"/>
    <mergeCell ref="A306:A308"/>
    <mergeCell ref="B306:B308"/>
    <mergeCell ref="C306:C307"/>
    <mergeCell ref="A297:A299"/>
    <mergeCell ref="B297:B299"/>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E26:F26 E11:F11 E14:F14 E17:F17 E20:F20 E23:F23 E29:F29 E32:F32 E38:F38 E41:F41 E44:F44 E47:F47 E50:F50 E53:F53 E56:F56 E59:F59 E62:F62 E65:F65 E200:F200 E203:F203 E206:F206 E209:F209 E212:F212 E215:F215 E218:F218 E221:F221 E227:F227 E230:F230 E233:F233 E236:F236 E239:F239 E242:F242 E245:F245 E248:F248 E251:F251 E68:F68 E133:F133 E77:F79 E82:F82 E85:F85 E88:F88 E91:F91 E94:F94 E97:F97 E103:F103 E106:F106 E109:F109 E112:F112 E115:F115 E118:F118 E121:F121 E124:F124 E127:F127 E130:F130 E137:F137 E74:F74 E140:F142 E145:F145 E148:F148 E151:F151 E154:F154 E157:F157 E160:F160 E166:F166 E169:F169 E172:F172 E175:F175 E178:F178 E184:F184 E187:F187 E190:F190 E193:F193 E196:F196 E181:F181 E254:F254 E257:F257 E261:F261 E264:F264 E267:F267 E270:F270 E273:F273 E276:F276 E279:F279 E282:F282 E288:F288 E291:F291 E294:F294 E297:F297 E300:F300 E303:F303 E306:F306 E309:F309 E312:F312 E315:F315 E318:F318 E35:F35 E100:F100 E163:F163 E224:F224 E285:F285" xr:uid="{AFDDFBBF-71D9-48B4-888B-275CC5207B8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72" xr:uid="{F28905A4-E143-4938-8FDB-D154AB3B46FE}">
      <formula1>900</formula1>
    </dataValidation>
    <dataValidation type="textLength" operator="lessThanOrEqual" allowBlank="1" showInputMessage="1" showErrorMessage="1" errorTitle="Ошибка" error="Допускается ввод не более 900 символов!" sqref="I137:I138 I200 I10 I74:I75 I261" xr:uid="{F534E44B-FAAD-478D-83C7-953C30F11593}">
      <formula1>900</formula1>
    </dataValidation>
    <dataValidation type="decimal" allowBlank="1" showErrorMessage="1" errorTitle="Ошибка" error="Допускается ввод только действительных чисел!" sqref="G200 G203 G206 G209 G212 G215 G218 G221 G227 G230 G233 G236 G239 G242 G245 G248 G251 G254 G74 G130 G127 G124 G121 G118 G115 G112 G109 G106 G103 G97 G94 G91 G88 G85 G82 G77:G79 G137 G133 G140:G142 G145 G148 G151 G154 G157 G160 G166 G169 G172 G175 G178 G184 G187 G190 G193 G196 G181 G257 G261 G264 G267 G270 G273 G276 G279 G282 G288 G291 G294 G297 G300 G303 G306 G309 G312 G315 G318 G100 G163 G224 G285" xr:uid="{D5EF8042-62B6-4901-AFD1-E0310500189F}">
      <formula1>-9.99999999999999E+23</formula1>
      <formula2>9.99999999999999E+23</formula2>
    </dataValidation>
  </dataValidations>
  <hyperlinks>
    <hyperlink ref="H72" r:id="rId1" xr:uid="{CFD3A5D8-40AF-4F43-A966-621886CE5B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7CA5-E35D-4627-AEDF-B970B15543C3}">
  <dimension ref="A1:BM40"/>
  <sheetViews>
    <sheetView zoomScale="80" zoomScaleNormal="80" workbookViewId="0">
      <pane xSplit="11" ySplit="12" topLeftCell="L16" activePane="bottomRight" state="frozen"/>
      <selection pane="topRight" activeCell="L1" sqref="L1"/>
      <selection pane="bottomLeft" activeCell="A13" sqref="A13"/>
      <selection pane="bottomRight" activeCell="AX25" sqref="AX25"/>
    </sheetView>
  </sheetViews>
  <sheetFormatPr defaultColWidth="10.5703125" defaultRowHeight="15" x14ac:dyDescent="0.25"/>
  <cols>
    <col min="1" max="1" width="12" style="89" customWidth="1"/>
    <col min="2" max="2" width="42.7109375" style="1" customWidth="1"/>
    <col min="3" max="3" width="0.140625" style="1" customWidth="1"/>
    <col min="4" max="4" width="24.7109375" style="1" hidden="1" customWidth="1"/>
    <col min="5" max="5" width="0.140625" style="1" hidden="1" customWidth="1"/>
    <col min="6" max="7" width="24.7109375" style="1" hidden="1" customWidth="1"/>
    <col min="8" max="8" width="11.7109375" style="1" hidden="1" customWidth="1"/>
    <col min="9" max="9" width="3.7109375" style="1" hidden="1" customWidth="1"/>
    <col min="10" max="10" width="11.7109375" style="1" hidden="1" customWidth="1"/>
    <col min="11" max="11" width="8.5703125" style="1" hidden="1" customWidth="1"/>
    <col min="12" max="12" width="24.7109375" style="1" customWidth="1"/>
    <col min="13" max="13" width="0.140625" style="1" customWidth="1"/>
    <col min="14" max="14" width="11" style="1" customWidth="1"/>
    <col min="15" max="15" width="3.7109375" style="1" customWidth="1"/>
    <col min="16" max="16" width="11" style="1" customWidth="1"/>
    <col min="17" max="17" width="11.140625" style="1" customWidth="1"/>
    <col min="18" max="18" width="15.140625" style="90" customWidth="1"/>
    <col min="19" max="21" width="0" style="90" hidden="1" customWidth="1"/>
    <col min="22" max="26" width="10.5703125" style="17"/>
    <col min="27" max="29" width="0" style="90" hidden="1" customWidth="1"/>
    <col min="30" max="34" width="10.5703125" style="17"/>
    <col min="35" max="37" width="0" style="90" hidden="1" customWidth="1"/>
    <col min="38" max="42" width="10.5703125" style="17"/>
    <col min="43" max="45" width="0" style="90" hidden="1" customWidth="1"/>
    <col min="46" max="50" width="10.5703125" style="17"/>
    <col min="51" max="53" width="0" style="90" hidden="1" customWidth="1"/>
    <col min="54" max="56" width="10.5703125" style="17"/>
    <col min="57" max="57" width="10.5703125" style="90"/>
    <col min="58" max="58" width="4" style="1" customWidth="1"/>
    <col min="59" max="59" width="115" style="1" customWidth="1"/>
    <col min="60" max="64" width="10" style="2" customWidth="1"/>
    <col min="65" max="65" width="10.5703125" style="1"/>
    <col min="66" max="16384" width="10.5703125" style="17"/>
  </cols>
  <sheetData>
    <row r="1" spans="1:65" ht="14.65" customHeight="1" x14ac:dyDescent="0.25">
      <c r="A1" s="39"/>
      <c r="B1" s="19"/>
      <c r="C1" s="19"/>
      <c r="R1" s="40"/>
      <c r="S1" s="40"/>
      <c r="T1" s="40"/>
      <c r="U1" s="40"/>
      <c r="V1" s="1"/>
      <c r="W1" s="1"/>
      <c r="X1" s="1"/>
      <c r="Y1" s="1"/>
      <c r="Z1" s="1"/>
      <c r="AA1" s="40"/>
      <c r="AB1" s="40"/>
      <c r="AC1" s="40"/>
      <c r="AD1" s="1"/>
      <c r="AE1" s="1"/>
      <c r="AF1" s="1"/>
      <c r="AG1" s="1"/>
      <c r="AH1" s="1"/>
      <c r="AI1" s="40"/>
      <c r="AJ1" s="40"/>
      <c r="AK1" s="40"/>
      <c r="AL1" s="1"/>
      <c r="AM1" s="1"/>
      <c r="AN1" s="1"/>
      <c r="AO1" s="1"/>
      <c r="AP1" s="1"/>
      <c r="AQ1" s="40"/>
      <c r="AR1" s="40"/>
      <c r="AS1" s="40"/>
      <c r="AT1" s="1"/>
      <c r="AU1" s="1"/>
      <c r="AV1" s="1"/>
      <c r="AW1" s="1"/>
      <c r="AX1" s="1"/>
      <c r="AY1" s="40"/>
      <c r="AZ1" s="40"/>
      <c r="BA1" s="40"/>
      <c r="BB1" s="1"/>
      <c r="BC1" s="1"/>
      <c r="BD1" s="1"/>
      <c r="BE1" s="40"/>
      <c r="BM1" s="1">
        <v>14</v>
      </c>
    </row>
    <row r="2" spans="1:65" ht="18.75" customHeight="1" x14ac:dyDescent="0.25">
      <c r="A2" s="9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B2" s="92"/>
      <c r="C2" s="92"/>
      <c r="D2" s="92"/>
      <c r="E2" s="92"/>
      <c r="F2" s="92"/>
      <c r="G2" s="92"/>
      <c r="H2" s="92"/>
      <c r="I2" s="92"/>
      <c r="J2" s="92"/>
      <c r="K2" s="92"/>
      <c r="L2" s="92"/>
      <c r="M2" s="92"/>
      <c r="N2" s="92"/>
      <c r="O2" s="92"/>
      <c r="P2" s="92"/>
      <c r="Q2" s="92"/>
      <c r="R2" s="92"/>
      <c r="S2" s="92"/>
      <c r="T2" s="92"/>
      <c r="U2" s="92"/>
      <c r="V2" s="92"/>
      <c r="W2" s="92"/>
      <c r="X2" s="92"/>
      <c r="Y2" s="92"/>
      <c r="Z2" s="92"/>
      <c r="AA2" s="41"/>
      <c r="AB2" s="41"/>
      <c r="AC2" s="41"/>
      <c r="AD2" s="42"/>
      <c r="AE2" s="42"/>
      <c r="AF2" s="42"/>
      <c r="AG2" s="42"/>
      <c r="AH2" s="42"/>
      <c r="AI2" s="41"/>
      <c r="AJ2" s="41"/>
      <c r="AK2" s="41"/>
      <c r="AL2" s="42"/>
      <c r="AM2" s="42"/>
      <c r="AN2" s="42"/>
      <c r="AO2" s="42"/>
      <c r="AP2" s="42"/>
      <c r="AQ2" s="41"/>
      <c r="AR2" s="41"/>
      <c r="AS2" s="41"/>
      <c r="AT2" s="42"/>
      <c r="AU2" s="42"/>
      <c r="AV2" s="42"/>
      <c r="AW2" s="42"/>
      <c r="AX2" s="42"/>
      <c r="AY2" s="41"/>
      <c r="AZ2" s="41"/>
      <c r="BA2" s="41"/>
      <c r="BB2" s="42"/>
      <c r="BC2" s="42"/>
      <c r="BD2" s="42"/>
      <c r="BE2" s="41"/>
      <c r="BM2" s="1">
        <v>14</v>
      </c>
    </row>
    <row r="3" spans="1:65" ht="18.75" customHeight="1" x14ac:dyDescent="0.25">
      <c r="A3" s="119" t="str">
        <f>IF(org=0,"Не определено",org)</f>
        <v>Лянторское городское муниципальное унитарное предприятие "Управление тепловодоснабжения и водоотведения"</v>
      </c>
      <c r="B3" s="119"/>
      <c r="C3" s="119"/>
      <c r="D3" s="119"/>
      <c r="E3" s="119"/>
      <c r="F3" s="119"/>
      <c r="G3" s="119"/>
      <c r="H3" s="119"/>
      <c r="I3" s="119"/>
      <c r="J3" s="119"/>
      <c r="K3" s="119"/>
      <c r="L3" s="119"/>
      <c r="M3" s="119"/>
      <c r="N3" s="119"/>
      <c r="O3" s="119"/>
      <c r="P3" s="119"/>
      <c r="Q3" s="44"/>
      <c r="R3" s="45"/>
      <c r="S3" s="45"/>
      <c r="T3" s="45"/>
      <c r="U3" s="45"/>
      <c r="V3" s="43"/>
      <c r="W3" s="43"/>
      <c r="X3" s="43"/>
      <c r="Y3" s="43"/>
      <c r="Z3" s="43"/>
      <c r="AA3" s="45"/>
      <c r="AB3" s="45"/>
      <c r="AC3" s="45"/>
      <c r="AD3" s="43"/>
      <c r="AE3" s="43"/>
      <c r="AF3" s="43"/>
      <c r="AG3" s="43"/>
      <c r="AH3" s="43"/>
      <c r="AI3" s="45"/>
      <c r="AJ3" s="45"/>
      <c r="AK3" s="45"/>
      <c r="AL3" s="43"/>
      <c r="AM3" s="43"/>
      <c r="AN3" s="43"/>
      <c r="AO3" s="43"/>
      <c r="AP3" s="43"/>
      <c r="AQ3" s="45"/>
      <c r="AR3" s="45"/>
      <c r="AS3" s="45"/>
      <c r="AT3" s="43"/>
      <c r="AU3" s="43"/>
      <c r="AV3" s="43"/>
      <c r="AW3" s="43"/>
      <c r="AX3" s="43"/>
      <c r="AY3" s="45"/>
      <c r="AZ3" s="45"/>
      <c r="BA3" s="45"/>
      <c r="BB3" s="43"/>
      <c r="BC3" s="43"/>
      <c r="BD3" s="43"/>
      <c r="BE3" s="45"/>
      <c r="BM3" s="1">
        <v>14</v>
      </c>
    </row>
    <row r="4" spans="1:65" ht="58.5" hidden="1" customHeight="1" x14ac:dyDescent="0.25">
      <c r="A4" s="39"/>
      <c r="B4" s="19"/>
      <c r="C4" s="19"/>
      <c r="D4" s="21"/>
      <c r="E4" s="21"/>
      <c r="F4" s="21"/>
      <c r="G4" s="21"/>
      <c r="H4" s="21"/>
      <c r="I4" s="21"/>
      <c r="J4" s="21"/>
      <c r="K4" s="21"/>
      <c r="L4" s="21"/>
      <c r="M4" s="21"/>
      <c r="N4" s="21"/>
      <c r="O4" s="21"/>
      <c r="P4" s="21"/>
      <c r="Q4" s="21"/>
      <c r="R4" s="46"/>
      <c r="S4" s="46"/>
      <c r="T4" s="46"/>
      <c r="U4" s="46"/>
      <c r="V4" s="21"/>
      <c r="W4" s="21"/>
      <c r="X4" s="21"/>
      <c r="Y4" s="21"/>
      <c r="Z4" s="21"/>
      <c r="AA4" s="46"/>
      <c r="AB4" s="46"/>
      <c r="AC4" s="46"/>
      <c r="AD4" s="21"/>
      <c r="AE4" s="21"/>
      <c r="AF4" s="21"/>
      <c r="AG4" s="21"/>
      <c r="AH4" s="21"/>
      <c r="AI4" s="46"/>
      <c r="AJ4" s="46"/>
      <c r="AK4" s="46"/>
      <c r="AL4" s="21"/>
      <c r="AM4" s="21"/>
      <c r="AN4" s="21"/>
      <c r="AO4" s="21"/>
      <c r="AP4" s="21"/>
      <c r="AQ4" s="46"/>
      <c r="AR4" s="46"/>
      <c r="AS4" s="46"/>
      <c r="AT4" s="21"/>
      <c r="AU4" s="21"/>
      <c r="AV4" s="21"/>
      <c r="AW4" s="21"/>
      <c r="AX4" s="21"/>
      <c r="AY4" s="46"/>
      <c r="AZ4" s="46"/>
      <c r="BA4" s="46"/>
      <c r="BB4" s="21"/>
      <c r="BC4" s="21"/>
      <c r="BD4" s="21"/>
      <c r="BE4" s="46"/>
      <c r="BM4" s="1">
        <v>0</v>
      </c>
    </row>
    <row r="5" spans="1:65" s="49" customFormat="1" ht="18.75" hidden="1" x14ac:dyDescent="0.25">
      <c r="A5" s="120" t="s">
        <v>23</v>
      </c>
      <c r="B5" s="120"/>
      <c r="C5" s="47"/>
      <c r="D5" s="114" t="str">
        <f>IF(TITLE_NAME_OR_PR_CHANGE="",IF(TITLE_NAME_OR_PR="","",TITLE_NAME_OR_PR),TITLE_NAME_OR_PR_CHANGE)</f>
        <v/>
      </c>
      <c r="E5" s="114"/>
      <c r="F5" s="114"/>
      <c r="G5" s="114"/>
      <c r="H5" s="114"/>
      <c r="I5" s="114"/>
      <c r="J5" s="114"/>
      <c r="K5" s="1"/>
      <c r="L5" s="114" t="str">
        <f>IF(TITLE_NAME_OR_PR_CHANGE="",IF(TITLE_NAME_OR_PR="","",TITLE_NAME_OR_PR),TITLE_NAME_OR_PR_CHANGE)</f>
        <v/>
      </c>
      <c r="M5" s="114"/>
      <c r="N5" s="114"/>
      <c r="O5" s="114"/>
      <c r="P5" s="114"/>
      <c r="Q5" s="1"/>
      <c r="R5" s="121" t="str">
        <f>IF(TITLE_NAME_OR_PR_CHANGE="",IF(TITLE_NAME_OR_PR="","",TITLE_NAME_OR_PR),TITLE_NAME_OR_PR_CHANGE)</f>
        <v/>
      </c>
      <c r="S5" s="121"/>
      <c r="T5" s="121"/>
      <c r="U5" s="121"/>
      <c r="V5" s="114"/>
      <c r="W5" s="114"/>
      <c r="X5" s="114"/>
      <c r="Y5" s="1"/>
      <c r="Z5" s="114" t="str">
        <f>IF(TITLE_NAME_OR_PR_CHANGE="",IF(TITLE_NAME_OR_PR="","",TITLE_NAME_OR_PR),TITLE_NAME_OR_PR_CHANGE)</f>
        <v/>
      </c>
      <c r="AA5" s="121"/>
      <c r="AB5" s="121"/>
      <c r="AC5" s="121"/>
      <c r="AD5" s="114"/>
      <c r="AE5" s="114"/>
      <c r="AF5" s="114"/>
      <c r="AG5" s="1"/>
      <c r="AH5" s="114" t="str">
        <f>IF(TITLE_NAME_OR_PR_CHANGE="",IF(TITLE_NAME_OR_PR="","",TITLE_NAME_OR_PR),TITLE_NAME_OR_PR_CHANGE)</f>
        <v/>
      </c>
      <c r="AI5" s="121"/>
      <c r="AJ5" s="121"/>
      <c r="AK5" s="121"/>
      <c r="AL5" s="114"/>
      <c r="AM5" s="114"/>
      <c r="AN5" s="114"/>
      <c r="AO5" s="1"/>
      <c r="AP5" s="114" t="str">
        <f>IF(TITLE_NAME_OR_PR_CHANGE="",IF(TITLE_NAME_OR_PR="","",TITLE_NAME_OR_PR),TITLE_NAME_OR_PR_CHANGE)</f>
        <v/>
      </c>
      <c r="AQ5" s="121"/>
      <c r="AR5" s="121"/>
      <c r="AS5" s="121"/>
      <c r="AT5" s="114"/>
      <c r="AU5" s="114"/>
      <c r="AV5" s="114"/>
      <c r="AW5" s="1"/>
      <c r="AX5" s="114" t="str">
        <f>IF(TITLE_NAME_OR_PR_CHANGE="",IF(TITLE_NAME_OR_PR="","",TITLE_NAME_OR_PR),TITLE_NAME_OR_PR_CHANGE)</f>
        <v/>
      </c>
      <c r="AY5" s="121"/>
      <c r="AZ5" s="121"/>
      <c r="BA5" s="121"/>
      <c r="BB5" s="114"/>
      <c r="BC5" s="114"/>
      <c r="BD5" s="114"/>
      <c r="BE5" s="40"/>
      <c r="BF5" s="1"/>
      <c r="BG5" s="48"/>
      <c r="BH5" s="3"/>
      <c r="BI5" s="3"/>
      <c r="BJ5" s="3"/>
      <c r="BK5" s="3"/>
      <c r="BL5" s="3"/>
      <c r="BM5" s="49">
        <v>0</v>
      </c>
    </row>
    <row r="6" spans="1:65" s="49" customFormat="1" ht="18.75" hidden="1" x14ac:dyDescent="0.25">
      <c r="A6" s="120" t="s">
        <v>24</v>
      </c>
      <c r="B6" s="120"/>
      <c r="C6" s="47"/>
      <c r="D6" s="113">
        <f>IF(TITLE_DATE_PR_CHANGE="",IF(TITLE_DATE_PR="","",TITLE_DATE_PR),TITLE_DATE_PR_CHANGE)</f>
        <v>45776</v>
      </c>
      <c r="E6" s="113"/>
      <c r="F6" s="113"/>
      <c r="G6" s="113"/>
      <c r="H6" s="113"/>
      <c r="I6" s="113"/>
      <c r="J6" s="113"/>
      <c r="K6" s="1"/>
      <c r="L6" s="113">
        <f>IF(TITLE_DATE_PR_CHANGE="",IF(TITLE_DATE_PR="","",TITLE_DATE_PR),TITLE_DATE_PR_CHANGE)</f>
        <v>45776</v>
      </c>
      <c r="M6" s="113"/>
      <c r="N6" s="113"/>
      <c r="O6" s="113"/>
      <c r="P6" s="113"/>
      <c r="Q6" s="1"/>
      <c r="R6" s="122">
        <f>IF(TITLE_DATE_PR_CHANGE="",IF(TITLE_DATE_PR="","",TITLE_DATE_PR),TITLE_DATE_PR_CHANGE)</f>
        <v>45776</v>
      </c>
      <c r="S6" s="113"/>
      <c r="T6" s="113"/>
      <c r="U6" s="113"/>
      <c r="V6" s="113"/>
      <c r="W6" s="113"/>
      <c r="X6" s="113"/>
      <c r="Y6" s="1"/>
      <c r="Z6" s="113">
        <f>IF(TITLE_DATE_PR_CHANGE="",IF(TITLE_DATE_PR="","",TITLE_DATE_PR),TITLE_DATE_PR_CHANGE)</f>
        <v>45776</v>
      </c>
      <c r="AA6" s="113"/>
      <c r="AB6" s="113"/>
      <c r="AC6" s="113"/>
      <c r="AD6" s="113"/>
      <c r="AE6" s="113"/>
      <c r="AF6" s="113"/>
      <c r="AG6" s="1"/>
      <c r="AH6" s="113">
        <f>IF(TITLE_DATE_PR_CHANGE="",IF(TITLE_DATE_PR="","",TITLE_DATE_PR),TITLE_DATE_PR_CHANGE)</f>
        <v>45776</v>
      </c>
      <c r="AI6" s="113"/>
      <c r="AJ6" s="113"/>
      <c r="AK6" s="113"/>
      <c r="AL6" s="113"/>
      <c r="AM6" s="113"/>
      <c r="AN6" s="113"/>
      <c r="AO6" s="1"/>
      <c r="AP6" s="113">
        <f>IF(TITLE_DATE_PR_CHANGE="",IF(TITLE_DATE_PR="","",TITLE_DATE_PR),TITLE_DATE_PR_CHANGE)</f>
        <v>45776</v>
      </c>
      <c r="AQ6" s="113"/>
      <c r="AR6" s="113"/>
      <c r="AS6" s="113"/>
      <c r="AT6" s="113"/>
      <c r="AU6" s="113"/>
      <c r="AV6" s="113"/>
      <c r="AW6" s="1"/>
      <c r="AX6" s="113">
        <f>IF(TITLE_DATE_PR_CHANGE="",IF(TITLE_DATE_PR="","",TITLE_DATE_PR),TITLE_DATE_PR_CHANGE)</f>
        <v>45776</v>
      </c>
      <c r="AY6" s="113"/>
      <c r="AZ6" s="113"/>
      <c r="BA6" s="113"/>
      <c r="BB6" s="113"/>
      <c r="BC6" s="113"/>
      <c r="BD6" s="113"/>
      <c r="BE6" s="40"/>
      <c r="BF6" s="1"/>
      <c r="BG6" s="48"/>
      <c r="BH6" s="3"/>
      <c r="BI6" s="3"/>
      <c r="BJ6" s="3"/>
      <c r="BK6" s="3"/>
      <c r="BL6" s="3"/>
      <c r="BM6" s="49">
        <v>0</v>
      </c>
    </row>
    <row r="7" spans="1:65" s="49" customFormat="1" ht="18.75" hidden="1" x14ac:dyDescent="0.25">
      <c r="A7" s="120" t="s">
        <v>25</v>
      </c>
      <c r="B7" s="120"/>
      <c r="C7" s="47"/>
      <c r="D7" s="114" t="str">
        <f>IF(TITLE_NUMBER_PR_CHANGE="",IF(TITLE_NUMBER_PR="","",TITLE_NUMBER_PR),TITLE_NUMBER_PR_CHANGE)</f>
        <v>Исх-847</v>
      </c>
      <c r="E7" s="114"/>
      <c r="F7" s="114"/>
      <c r="G7" s="114"/>
      <c r="H7" s="114"/>
      <c r="I7" s="114"/>
      <c r="J7" s="114"/>
      <c r="K7" s="1"/>
      <c r="L7" s="114" t="str">
        <f>IF(TITLE_NUMBER_PR_CHANGE="",IF(TITLE_NUMBER_PR="","",TITLE_NUMBER_PR),TITLE_NUMBER_PR_CHANGE)</f>
        <v>Исх-847</v>
      </c>
      <c r="M7" s="114"/>
      <c r="N7" s="114"/>
      <c r="O7" s="114"/>
      <c r="P7" s="114"/>
      <c r="Q7" s="1"/>
      <c r="R7" s="121" t="str">
        <f>IF(TITLE_NUMBER_PR_CHANGE="",IF(TITLE_NUMBER_PR="","",TITLE_NUMBER_PR),TITLE_NUMBER_PR_CHANGE)</f>
        <v>Исх-847</v>
      </c>
      <c r="S7" s="121"/>
      <c r="T7" s="121"/>
      <c r="U7" s="121"/>
      <c r="V7" s="114"/>
      <c r="W7" s="114"/>
      <c r="X7" s="114"/>
      <c r="Y7" s="1"/>
      <c r="Z7" s="114" t="str">
        <f>IF(TITLE_NUMBER_PR_CHANGE="",IF(TITLE_NUMBER_PR="","",TITLE_NUMBER_PR),TITLE_NUMBER_PR_CHANGE)</f>
        <v>Исх-847</v>
      </c>
      <c r="AA7" s="121"/>
      <c r="AB7" s="121"/>
      <c r="AC7" s="121"/>
      <c r="AD7" s="114"/>
      <c r="AE7" s="114"/>
      <c r="AF7" s="114"/>
      <c r="AG7" s="1"/>
      <c r="AH7" s="114" t="str">
        <f>IF(TITLE_NUMBER_PR_CHANGE="",IF(TITLE_NUMBER_PR="","",TITLE_NUMBER_PR),TITLE_NUMBER_PR_CHANGE)</f>
        <v>Исх-847</v>
      </c>
      <c r="AI7" s="121"/>
      <c r="AJ7" s="121"/>
      <c r="AK7" s="121"/>
      <c r="AL7" s="114"/>
      <c r="AM7" s="114"/>
      <c r="AN7" s="114"/>
      <c r="AO7" s="1"/>
      <c r="AP7" s="114" t="str">
        <f>IF(TITLE_NUMBER_PR_CHANGE="",IF(TITLE_NUMBER_PR="","",TITLE_NUMBER_PR),TITLE_NUMBER_PR_CHANGE)</f>
        <v>Исх-847</v>
      </c>
      <c r="AQ7" s="121"/>
      <c r="AR7" s="121"/>
      <c r="AS7" s="121"/>
      <c r="AT7" s="114"/>
      <c r="AU7" s="114"/>
      <c r="AV7" s="114"/>
      <c r="AW7" s="1"/>
      <c r="AX7" s="114" t="str">
        <f>IF(TITLE_NUMBER_PR_CHANGE="",IF(TITLE_NUMBER_PR="","",TITLE_NUMBER_PR),TITLE_NUMBER_PR_CHANGE)</f>
        <v>Исх-847</v>
      </c>
      <c r="AY7" s="121"/>
      <c r="AZ7" s="121"/>
      <c r="BA7" s="121"/>
      <c r="BB7" s="114"/>
      <c r="BC7" s="114"/>
      <c r="BD7" s="114"/>
      <c r="BE7" s="40"/>
      <c r="BF7" s="1"/>
      <c r="BG7" s="48"/>
      <c r="BH7" s="3"/>
      <c r="BI7" s="3"/>
      <c r="BJ7" s="3"/>
      <c r="BK7" s="3"/>
      <c r="BL7" s="3"/>
      <c r="BM7" s="49">
        <v>0</v>
      </c>
    </row>
    <row r="8" spans="1:65" s="49" customFormat="1" ht="18.75" hidden="1" x14ac:dyDescent="0.25">
      <c r="A8" s="120" t="s">
        <v>26</v>
      </c>
      <c r="B8" s="120"/>
      <c r="C8" s="47"/>
      <c r="D8" s="114" t="str">
        <f>IF(TITLE_IST_PUB_CHANGE="",IF(TITLE_IST_PUB="","",TITLE_IST_PUB),TITLE_IST_PUB_CHANGE)</f>
        <v/>
      </c>
      <c r="E8" s="114"/>
      <c r="F8" s="114"/>
      <c r="G8" s="114"/>
      <c r="H8" s="114"/>
      <c r="I8" s="114"/>
      <c r="J8" s="114"/>
      <c r="K8" s="1"/>
      <c r="L8" s="114" t="str">
        <f>IF(TITLE_IST_PUB_CHANGE="",IF(TITLE_IST_PUB="","",TITLE_IST_PUB),TITLE_IST_PUB_CHANGE)</f>
        <v/>
      </c>
      <c r="M8" s="114"/>
      <c r="N8" s="114"/>
      <c r="O8" s="114"/>
      <c r="P8" s="114"/>
      <c r="Q8" s="1"/>
      <c r="R8" s="121" t="str">
        <f>IF(TITLE_IST_PUB_CHANGE="",IF(TITLE_IST_PUB="","",TITLE_IST_PUB),TITLE_IST_PUB_CHANGE)</f>
        <v/>
      </c>
      <c r="S8" s="121"/>
      <c r="T8" s="121"/>
      <c r="U8" s="121"/>
      <c r="V8" s="114"/>
      <c r="W8" s="114"/>
      <c r="X8" s="114"/>
      <c r="Y8" s="1"/>
      <c r="Z8" s="114" t="str">
        <f>IF(TITLE_IST_PUB_CHANGE="",IF(TITLE_IST_PUB="","",TITLE_IST_PUB),TITLE_IST_PUB_CHANGE)</f>
        <v/>
      </c>
      <c r="AA8" s="121"/>
      <c r="AB8" s="121"/>
      <c r="AC8" s="121"/>
      <c r="AD8" s="114"/>
      <c r="AE8" s="114"/>
      <c r="AF8" s="114"/>
      <c r="AG8" s="1"/>
      <c r="AH8" s="114" t="str">
        <f>IF(TITLE_IST_PUB_CHANGE="",IF(TITLE_IST_PUB="","",TITLE_IST_PUB),TITLE_IST_PUB_CHANGE)</f>
        <v/>
      </c>
      <c r="AI8" s="121"/>
      <c r="AJ8" s="121"/>
      <c r="AK8" s="121"/>
      <c r="AL8" s="114"/>
      <c r="AM8" s="114"/>
      <c r="AN8" s="114"/>
      <c r="AO8" s="1"/>
      <c r="AP8" s="114" t="str">
        <f>IF(TITLE_IST_PUB_CHANGE="",IF(TITLE_IST_PUB="","",TITLE_IST_PUB),TITLE_IST_PUB_CHANGE)</f>
        <v/>
      </c>
      <c r="AQ8" s="121"/>
      <c r="AR8" s="121"/>
      <c r="AS8" s="121"/>
      <c r="AT8" s="114"/>
      <c r="AU8" s="114"/>
      <c r="AV8" s="114"/>
      <c r="AW8" s="1"/>
      <c r="AX8" s="114" t="str">
        <f>IF(TITLE_IST_PUB_CHANGE="",IF(TITLE_IST_PUB="","",TITLE_IST_PUB),TITLE_IST_PUB_CHANGE)</f>
        <v/>
      </c>
      <c r="AY8" s="121"/>
      <c r="AZ8" s="121"/>
      <c r="BA8" s="121"/>
      <c r="BB8" s="114"/>
      <c r="BC8" s="114"/>
      <c r="BD8" s="114"/>
      <c r="BE8" s="40"/>
      <c r="BF8" s="1"/>
      <c r="BG8" s="48"/>
      <c r="BH8" s="3"/>
      <c r="BI8" s="3"/>
      <c r="BJ8" s="3"/>
      <c r="BK8" s="3"/>
      <c r="BL8" s="3"/>
      <c r="BM8" s="49">
        <v>0</v>
      </c>
    </row>
    <row r="9" spans="1:65" ht="14.25" customHeight="1" x14ac:dyDescent="0.25">
      <c r="A9" s="39"/>
      <c r="B9" s="19"/>
      <c r="C9" s="19"/>
      <c r="D9" s="21"/>
      <c r="E9" s="21"/>
      <c r="F9" s="21"/>
      <c r="G9" s="21"/>
      <c r="H9" s="21"/>
      <c r="I9" s="21"/>
      <c r="J9" s="21"/>
      <c r="K9" s="21"/>
      <c r="L9" s="21"/>
      <c r="M9" s="21"/>
      <c r="N9" s="21"/>
      <c r="O9" s="21"/>
      <c r="P9" s="21"/>
      <c r="Q9" s="21"/>
      <c r="R9" s="46"/>
      <c r="S9" s="46"/>
      <c r="T9" s="46"/>
      <c r="U9" s="46"/>
      <c r="V9" s="21"/>
      <c r="W9" s="21"/>
      <c r="X9" s="21"/>
      <c r="Y9" s="21"/>
      <c r="Z9" s="21"/>
      <c r="AA9" s="46"/>
      <c r="AB9" s="46"/>
      <c r="AC9" s="46"/>
      <c r="AD9" s="21"/>
      <c r="AE9" s="21"/>
      <c r="AF9" s="21"/>
      <c r="AG9" s="21"/>
      <c r="AH9" s="21"/>
      <c r="AI9" s="46"/>
      <c r="AJ9" s="46"/>
      <c r="AK9" s="46"/>
      <c r="AL9" s="21"/>
      <c r="AM9" s="21"/>
      <c r="AN9" s="21"/>
      <c r="AO9" s="21"/>
      <c r="AP9" s="21"/>
      <c r="AQ9" s="46"/>
      <c r="AR9" s="46"/>
      <c r="AS9" s="46"/>
      <c r="AT9" s="21"/>
      <c r="AU9" s="21"/>
      <c r="AV9" s="21"/>
      <c r="AW9" s="21"/>
      <c r="AX9" s="21"/>
      <c r="AY9" s="46"/>
      <c r="AZ9" s="46"/>
      <c r="BA9" s="46"/>
      <c r="BB9" s="21"/>
      <c r="BC9" s="21"/>
      <c r="BD9" s="21"/>
      <c r="BE9" s="46"/>
      <c r="BM9" s="1">
        <v>0</v>
      </c>
    </row>
    <row r="10" spans="1:65" s="49" customFormat="1" ht="18.75" x14ac:dyDescent="0.25">
      <c r="A10" s="123" t="s">
        <v>27</v>
      </c>
      <c r="B10" s="123"/>
      <c r="C10" s="47"/>
      <c r="D10" s="113">
        <f>IF(TITLE_DATE_PR_CHANGE="",IF(TITLE_DATE_PR="","",TITLE_DATE_PR),TITLE_DATE_PR_CHANGE)</f>
        <v>45776</v>
      </c>
      <c r="E10" s="113"/>
      <c r="F10" s="113"/>
      <c r="G10" s="113"/>
      <c r="H10" s="113"/>
      <c r="I10" s="113"/>
      <c r="J10" s="113"/>
      <c r="K10" s="1"/>
      <c r="L10" s="113">
        <f>IF(TITLE_DATE_PR_CHANGE="",IF(TITLE_DATE_PR="","",TITLE_DATE_PR),TITLE_DATE_PR_CHANGE)</f>
        <v>45776</v>
      </c>
      <c r="M10" s="113"/>
      <c r="N10" s="113"/>
      <c r="O10" s="113"/>
      <c r="P10" s="113"/>
      <c r="Q10" s="1"/>
      <c r="R10" s="113">
        <f>IF(TITLE_DATE_PR_CHANGE="",IF(TITLE_DATE_PR="","",TITLE_DATE_PR),TITLE_DATE_PR_CHANGE)</f>
        <v>45776</v>
      </c>
      <c r="S10" s="113"/>
      <c r="T10" s="113"/>
      <c r="U10" s="113"/>
      <c r="V10" s="113"/>
      <c r="W10" s="113"/>
      <c r="X10" s="113"/>
      <c r="Y10" s="1"/>
      <c r="Z10" s="113">
        <f>IF(TITLE_DATE_PR_CHANGE="",IF(TITLE_DATE_PR="","",TITLE_DATE_PR),TITLE_DATE_PR_CHANGE)</f>
        <v>45776</v>
      </c>
      <c r="AA10" s="113"/>
      <c r="AB10" s="113"/>
      <c r="AC10" s="113"/>
      <c r="AD10" s="113"/>
      <c r="AE10" s="113"/>
      <c r="AF10" s="113"/>
      <c r="AG10" s="1"/>
      <c r="AH10" s="113">
        <f>IF(TITLE_DATE_PR_CHANGE="",IF(TITLE_DATE_PR="","",TITLE_DATE_PR),TITLE_DATE_PR_CHANGE)</f>
        <v>45776</v>
      </c>
      <c r="AI10" s="113"/>
      <c r="AJ10" s="113"/>
      <c r="AK10" s="113"/>
      <c r="AL10" s="113"/>
      <c r="AM10" s="113"/>
      <c r="AN10" s="113"/>
      <c r="AO10" s="1"/>
      <c r="AP10" s="113">
        <f>IF(TITLE_DATE_PR_CHANGE="",IF(TITLE_DATE_PR="","",TITLE_DATE_PR),TITLE_DATE_PR_CHANGE)</f>
        <v>45776</v>
      </c>
      <c r="AQ10" s="113"/>
      <c r="AR10" s="113"/>
      <c r="AS10" s="113"/>
      <c r="AT10" s="113"/>
      <c r="AU10" s="113"/>
      <c r="AV10" s="113"/>
      <c r="AW10" s="1"/>
      <c r="AX10" s="113">
        <f>IF(TITLE_DATE_PR_CHANGE="",IF(TITLE_DATE_PR="","",TITLE_DATE_PR),TITLE_DATE_PR_CHANGE)</f>
        <v>45776</v>
      </c>
      <c r="AY10" s="113"/>
      <c r="AZ10" s="113"/>
      <c r="BA10" s="113"/>
      <c r="BB10" s="113"/>
      <c r="BC10" s="113"/>
      <c r="BD10" s="113"/>
      <c r="BE10" s="40"/>
      <c r="BF10" s="1"/>
      <c r="BG10" s="48"/>
      <c r="BH10" s="3"/>
      <c r="BI10" s="3"/>
      <c r="BJ10" s="3"/>
      <c r="BK10" s="3"/>
      <c r="BL10" s="3"/>
      <c r="BM10" s="49">
        <v>0</v>
      </c>
    </row>
    <row r="11" spans="1:65" s="49" customFormat="1" ht="18.75" x14ac:dyDescent="0.25">
      <c r="A11" s="123" t="s">
        <v>28</v>
      </c>
      <c r="B11" s="123"/>
      <c r="C11" s="47"/>
      <c r="D11" s="114" t="str">
        <f>IF(TITLE_NUMBER_PR_CHANGE="",IF(TITLE_NUMBER_PR="","",TITLE_NUMBER_PR),TITLE_NUMBER_PR_CHANGE)</f>
        <v>Исх-847</v>
      </c>
      <c r="E11" s="114"/>
      <c r="F11" s="114"/>
      <c r="G11" s="114"/>
      <c r="H11" s="114"/>
      <c r="I11" s="114"/>
      <c r="J11" s="114"/>
      <c r="K11" s="1"/>
      <c r="L11" s="114" t="str">
        <f>IF(TITLE_NUMBER_PR_CHANGE="",IF(TITLE_NUMBER_PR="","",TITLE_NUMBER_PR),TITLE_NUMBER_PR_CHANGE)</f>
        <v>Исх-847</v>
      </c>
      <c r="M11" s="114"/>
      <c r="N11" s="114"/>
      <c r="O11" s="114"/>
      <c r="P11" s="114"/>
      <c r="Q11" s="1"/>
      <c r="R11" s="121" t="str">
        <f>IF(TITLE_NUMBER_PR_CHANGE="",IF(TITLE_NUMBER_PR="","",TITLE_NUMBER_PR),TITLE_NUMBER_PR_CHANGE)</f>
        <v>Исх-847</v>
      </c>
      <c r="S11" s="121"/>
      <c r="T11" s="121"/>
      <c r="U11" s="121"/>
      <c r="V11" s="114"/>
      <c r="W11" s="114"/>
      <c r="X11" s="114"/>
      <c r="Y11" s="1"/>
      <c r="Z11" s="114" t="str">
        <f>IF(TITLE_NUMBER_PR_CHANGE="",IF(TITLE_NUMBER_PR="","",TITLE_NUMBER_PR),TITLE_NUMBER_PR_CHANGE)</f>
        <v>Исх-847</v>
      </c>
      <c r="AA11" s="121"/>
      <c r="AB11" s="121"/>
      <c r="AC11" s="121"/>
      <c r="AD11" s="114"/>
      <c r="AE11" s="114"/>
      <c r="AF11" s="114"/>
      <c r="AG11" s="1"/>
      <c r="AH11" s="114" t="str">
        <f>IF(TITLE_NUMBER_PR_CHANGE="",IF(TITLE_NUMBER_PR="","",TITLE_NUMBER_PR),TITLE_NUMBER_PR_CHANGE)</f>
        <v>Исх-847</v>
      </c>
      <c r="AI11" s="121"/>
      <c r="AJ11" s="121"/>
      <c r="AK11" s="121"/>
      <c r="AL11" s="114"/>
      <c r="AM11" s="114"/>
      <c r="AN11" s="114"/>
      <c r="AO11" s="1"/>
      <c r="AP11" s="114" t="str">
        <f>IF(TITLE_NUMBER_PR_CHANGE="",IF(TITLE_NUMBER_PR="","",TITLE_NUMBER_PR),TITLE_NUMBER_PR_CHANGE)</f>
        <v>Исх-847</v>
      </c>
      <c r="AQ11" s="121"/>
      <c r="AR11" s="121"/>
      <c r="AS11" s="121"/>
      <c r="AT11" s="114"/>
      <c r="AU11" s="114"/>
      <c r="AV11" s="114"/>
      <c r="AW11" s="1"/>
      <c r="AX11" s="114" t="str">
        <f>IF(TITLE_NUMBER_PR_CHANGE="",IF(TITLE_NUMBER_PR="","",TITLE_NUMBER_PR),TITLE_NUMBER_PR_CHANGE)</f>
        <v>Исх-847</v>
      </c>
      <c r="AY11" s="121"/>
      <c r="AZ11" s="121"/>
      <c r="BA11" s="121"/>
      <c r="BB11" s="114"/>
      <c r="BC11" s="114"/>
      <c r="BD11" s="114"/>
      <c r="BE11" s="40"/>
      <c r="BF11" s="1"/>
      <c r="BG11" s="48"/>
      <c r="BH11" s="3"/>
      <c r="BI11" s="3"/>
      <c r="BJ11" s="3"/>
      <c r="BK11" s="3"/>
      <c r="BL11" s="3"/>
      <c r="BM11" s="49">
        <v>0</v>
      </c>
    </row>
    <row r="12" spans="1:65" s="49" customFormat="1" ht="58.5" hidden="1" customHeight="1" x14ac:dyDescent="0.25">
      <c r="A12" s="1"/>
      <c r="B12" s="1"/>
      <c r="C12" s="50"/>
      <c r="D12" s="1"/>
      <c r="E12" s="1"/>
      <c r="F12" s="1"/>
      <c r="G12" s="1"/>
      <c r="H12" s="1"/>
      <c r="I12" s="1"/>
      <c r="J12" s="1"/>
      <c r="K12" s="2" t="s">
        <v>29</v>
      </c>
      <c r="L12" s="1"/>
      <c r="M12" s="1"/>
      <c r="N12" s="1"/>
      <c r="O12" s="1"/>
      <c r="P12" s="1"/>
      <c r="Q12" s="2" t="s">
        <v>29</v>
      </c>
      <c r="R12" s="40"/>
      <c r="S12" s="40"/>
      <c r="T12" s="40"/>
      <c r="U12" s="40"/>
      <c r="V12" s="1"/>
      <c r="W12" s="1"/>
      <c r="X12" s="1"/>
      <c r="Y12" s="2" t="s">
        <v>29</v>
      </c>
      <c r="Z12" s="1"/>
      <c r="AA12" s="40"/>
      <c r="AB12" s="40"/>
      <c r="AC12" s="40"/>
      <c r="AD12" s="1"/>
      <c r="AE12" s="1"/>
      <c r="AF12" s="1"/>
      <c r="AG12" s="2" t="s">
        <v>29</v>
      </c>
      <c r="AH12" s="1"/>
      <c r="AI12" s="40"/>
      <c r="AJ12" s="40"/>
      <c r="AK12" s="40"/>
      <c r="AL12" s="1"/>
      <c r="AM12" s="1"/>
      <c r="AN12" s="1"/>
      <c r="AO12" s="2" t="s">
        <v>29</v>
      </c>
      <c r="AP12" s="1"/>
      <c r="AQ12" s="40"/>
      <c r="AR12" s="40"/>
      <c r="AS12" s="40"/>
      <c r="AT12" s="1"/>
      <c r="AU12" s="1"/>
      <c r="AV12" s="1"/>
      <c r="AW12" s="2" t="s">
        <v>29</v>
      </c>
      <c r="AX12" s="1"/>
      <c r="AY12" s="40"/>
      <c r="AZ12" s="40"/>
      <c r="BA12" s="40"/>
      <c r="BB12" s="1"/>
      <c r="BC12" s="1"/>
      <c r="BD12" s="1"/>
      <c r="BE12" s="51" t="s">
        <v>29</v>
      </c>
      <c r="BH12" s="3"/>
      <c r="BI12" s="3"/>
      <c r="BJ12" s="3"/>
      <c r="BK12" s="3"/>
      <c r="BL12" s="3"/>
      <c r="BM12" s="49">
        <v>0</v>
      </c>
    </row>
    <row r="13" spans="1:65" ht="14.65" customHeight="1" x14ac:dyDescent="0.25">
      <c r="A13" s="39"/>
      <c r="B13" s="19"/>
      <c r="C13" s="52"/>
      <c r="D13" s="124"/>
      <c r="E13" s="124"/>
      <c r="F13" s="124"/>
      <c r="G13" s="124"/>
      <c r="H13" s="124"/>
      <c r="I13" s="124"/>
      <c r="J13" s="124"/>
      <c r="K13" s="124"/>
      <c r="L13" s="124"/>
      <c r="M13" s="124"/>
      <c r="N13" s="124"/>
      <c r="O13" s="124"/>
      <c r="P13" s="124"/>
      <c r="Q13" s="124"/>
      <c r="R13" s="125" t="s">
        <v>19</v>
      </c>
      <c r="S13" s="125"/>
      <c r="T13" s="125"/>
      <c r="U13" s="125"/>
      <c r="V13" s="124"/>
      <c r="W13" s="124"/>
      <c r="X13" s="124"/>
      <c r="Y13" s="124"/>
      <c r="Z13" s="124" t="s">
        <v>19</v>
      </c>
      <c r="AA13" s="125"/>
      <c r="AB13" s="125"/>
      <c r="AC13" s="125"/>
      <c r="AD13" s="124"/>
      <c r="AE13" s="124"/>
      <c r="AF13" s="124"/>
      <c r="AG13" s="124"/>
      <c r="AH13" s="124" t="s">
        <v>19</v>
      </c>
      <c r="AI13" s="125"/>
      <c r="AJ13" s="125"/>
      <c r="AK13" s="125"/>
      <c r="AL13" s="124"/>
      <c r="AM13" s="124"/>
      <c r="AN13" s="124"/>
      <c r="AO13" s="124"/>
      <c r="AP13" s="124" t="s">
        <v>19</v>
      </c>
      <c r="AQ13" s="125"/>
      <c r="AR13" s="125"/>
      <c r="AS13" s="125"/>
      <c r="AT13" s="124"/>
      <c r="AU13" s="124"/>
      <c r="AV13" s="124"/>
      <c r="AW13" s="124"/>
      <c r="AX13" s="124" t="s">
        <v>19</v>
      </c>
      <c r="AY13" s="125"/>
      <c r="AZ13" s="125"/>
      <c r="BA13" s="125"/>
      <c r="BB13" s="124"/>
      <c r="BC13" s="124"/>
      <c r="BD13" s="124"/>
      <c r="BE13" s="125"/>
      <c r="BM13" s="1">
        <v>14</v>
      </c>
    </row>
    <row r="14" spans="1:65" ht="15" customHeight="1" x14ac:dyDescent="0.25">
      <c r="A14" s="126" t="s">
        <v>2</v>
      </c>
      <c r="B14" s="126"/>
      <c r="C14" s="126"/>
      <c r="D14" s="126"/>
      <c r="E14" s="126"/>
      <c r="F14" s="126"/>
      <c r="G14" s="126"/>
      <c r="H14" s="126"/>
      <c r="I14" s="126"/>
      <c r="J14" s="126"/>
      <c r="K14" s="126"/>
      <c r="L14" s="126"/>
      <c r="M14" s="126"/>
      <c r="N14" s="126"/>
      <c r="O14" s="126"/>
      <c r="P14" s="126"/>
      <c r="Q14" s="126"/>
      <c r="R14" s="127" t="s">
        <v>2</v>
      </c>
      <c r="S14" s="127"/>
      <c r="T14" s="127"/>
      <c r="U14" s="127"/>
      <c r="V14" s="126"/>
      <c r="W14" s="126"/>
      <c r="X14" s="126"/>
      <c r="Y14" s="126"/>
      <c r="Z14" s="126" t="s">
        <v>2</v>
      </c>
      <c r="AA14" s="127"/>
      <c r="AB14" s="127"/>
      <c r="AC14" s="127"/>
      <c r="AD14" s="126"/>
      <c r="AE14" s="126"/>
      <c r="AF14" s="126"/>
      <c r="AG14" s="126"/>
      <c r="AH14" s="126" t="s">
        <v>2</v>
      </c>
      <c r="AI14" s="127"/>
      <c r="AJ14" s="127"/>
      <c r="AK14" s="127"/>
      <c r="AL14" s="126"/>
      <c r="AM14" s="126"/>
      <c r="AN14" s="126"/>
      <c r="AO14" s="126"/>
      <c r="AP14" s="126" t="s">
        <v>2</v>
      </c>
      <c r="AQ14" s="127"/>
      <c r="AR14" s="127"/>
      <c r="AS14" s="127"/>
      <c r="AT14" s="126"/>
      <c r="AU14" s="126"/>
      <c r="AV14" s="126"/>
      <c r="AW14" s="126"/>
      <c r="AX14" s="126" t="s">
        <v>2</v>
      </c>
      <c r="AY14" s="127"/>
      <c r="AZ14" s="127"/>
      <c r="BA14" s="127"/>
      <c r="BB14" s="126"/>
      <c r="BC14" s="126"/>
      <c r="BD14" s="126"/>
      <c r="BE14" s="127"/>
      <c r="BF14" s="126"/>
      <c r="BG14" s="126"/>
    </row>
    <row r="15" spans="1:65" ht="14.65" customHeight="1" x14ac:dyDescent="0.25">
      <c r="A15" s="128" t="s">
        <v>4</v>
      </c>
      <c r="B15" s="115" t="s">
        <v>30</v>
      </c>
      <c r="C15" s="54"/>
      <c r="D15" s="129" t="s">
        <v>31</v>
      </c>
      <c r="E15" s="130"/>
      <c r="F15" s="130"/>
      <c r="G15" s="130"/>
      <c r="H15" s="130"/>
      <c r="I15" s="130"/>
      <c r="J15" s="131"/>
      <c r="K15" s="106" t="s">
        <v>32</v>
      </c>
      <c r="L15" s="129" t="s">
        <v>31</v>
      </c>
      <c r="M15" s="130"/>
      <c r="N15" s="130"/>
      <c r="O15" s="130"/>
      <c r="P15" s="131"/>
      <c r="Q15" s="106" t="s">
        <v>33</v>
      </c>
      <c r="R15" s="133" t="s">
        <v>31</v>
      </c>
      <c r="S15" s="134"/>
      <c r="T15" s="134"/>
      <c r="U15" s="134"/>
      <c r="V15" s="130"/>
      <c r="W15" s="130"/>
      <c r="X15" s="131"/>
      <c r="Y15" s="106" t="s">
        <v>32</v>
      </c>
      <c r="Z15" s="129" t="s">
        <v>31</v>
      </c>
      <c r="AA15" s="134"/>
      <c r="AB15" s="134"/>
      <c r="AC15" s="134"/>
      <c r="AD15" s="130"/>
      <c r="AE15" s="130"/>
      <c r="AF15" s="131"/>
      <c r="AG15" s="106" t="s">
        <v>32</v>
      </c>
      <c r="AH15" s="129" t="s">
        <v>31</v>
      </c>
      <c r="AI15" s="134"/>
      <c r="AJ15" s="134"/>
      <c r="AK15" s="134"/>
      <c r="AL15" s="130"/>
      <c r="AM15" s="130"/>
      <c r="AN15" s="131"/>
      <c r="AO15" s="106" t="s">
        <v>32</v>
      </c>
      <c r="AP15" s="129" t="s">
        <v>31</v>
      </c>
      <c r="AQ15" s="134"/>
      <c r="AR15" s="134"/>
      <c r="AS15" s="134"/>
      <c r="AT15" s="130"/>
      <c r="AU15" s="130"/>
      <c r="AV15" s="131"/>
      <c r="AW15" s="106" t="s">
        <v>32</v>
      </c>
      <c r="AX15" s="129" t="s">
        <v>31</v>
      </c>
      <c r="AY15" s="134"/>
      <c r="AZ15" s="134"/>
      <c r="BA15" s="134"/>
      <c r="BB15" s="130"/>
      <c r="BC15" s="130"/>
      <c r="BD15" s="131"/>
      <c r="BE15" s="135" t="s">
        <v>32</v>
      </c>
      <c r="BF15" s="138" t="s">
        <v>34</v>
      </c>
      <c r="BG15" s="126"/>
      <c r="BM15" s="1">
        <v>14</v>
      </c>
    </row>
    <row r="16" spans="1:65" ht="35.65" customHeight="1" x14ac:dyDescent="0.25">
      <c r="A16" s="128"/>
      <c r="B16" s="115"/>
      <c r="C16" s="5"/>
      <c r="D16" s="141" t="s">
        <v>35</v>
      </c>
      <c r="E16" s="143" t="s">
        <v>36</v>
      </c>
      <c r="F16" s="145" t="s">
        <v>37</v>
      </c>
      <c r="G16" s="146"/>
      <c r="H16" s="145" t="s">
        <v>38</v>
      </c>
      <c r="I16" s="147"/>
      <c r="J16" s="146"/>
      <c r="K16" s="132"/>
      <c r="L16" s="141" t="s">
        <v>35</v>
      </c>
      <c r="M16" s="143" t="s">
        <v>36</v>
      </c>
      <c r="N16" s="145" t="s">
        <v>39</v>
      </c>
      <c r="O16" s="147"/>
      <c r="P16" s="146"/>
      <c r="Q16" s="132"/>
      <c r="R16" s="152" t="s">
        <v>35</v>
      </c>
      <c r="S16" s="150" t="s">
        <v>36</v>
      </c>
      <c r="T16" s="148" t="s">
        <v>37</v>
      </c>
      <c r="U16" s="149"/>
      <c r="V16" s="145" t="s">
        <v>38</v>
      </c>
      <c r="W16" s="147"/>
      <c r="X16" s="146"/>
      <c r="Y16" s="132"/>
      <c r="Z16" s="141" t="s">
        <v>35</v>
      </c>
      <c r="AA16" s="150" t="s">
        <v>36</v>
      </c>
      <c r="AB16" s="148" t="s">
        <v>37</v>
      </c>
      <c r="AC16" s="149"/>
      <c r="AD16" s="145" t="s">
        <v>38</v>
      </c>
      <c r="AE16" s="147"/>
      <c r="AF16" s="146"/>
      <c r="AG16" s="132"/>
      <c r="AH16" s="141" t="s">
        <v>35</v>
      </c>
      <c r="AI16" s="150" t="s">
        <v>36</v>
      </c>
      <c r="AJ16" s="148" t="s">
        <v>37</v>
      </c>
      <c r="AK16" s="149"/>
      <c r="AL16" s="145" t="s">
        <v>38</v>
      </c>
      <c r="AM16" s="147"/>
      <c r="AN16" s="146"/>
      <c r="AO16" s="132"/>
      <c r="AP16" s="141" t="s">
        <v>35</v>
      </c>
      <c r="AQ16" s="150" t="s">
        <v>36</v>
      </c>
      <c r="AR16" s="148" t="s">
        <v>37</v>
      </c>
      <c r="AS16" s="149"/>
      <c r="AT16" s="145" t="s">
        <v>38</v>
      </c>
      <c r="AU16" s="147"/>
      <c r="AV16" s="146"/>
      <c r="AW16" s="132"/>
      <c r="AX16" s="141" t="s">
        <v>35</v>
      </c>
      <c r="AY16" s="150" t="s">
        <v>36</v>
      </c>
      <c r="AZ16" s="148" t="s">
        <v>37</v>
      </c>
      <c r="BA16" s="149"/>
      <c r="BB16" s="145" t="s">
        <v>38</v>
      </c>
      <c r="BC16" s="147"/>
      <c r="BD16" s="146"/>
      <c r="BE16" s="136"/>
      <c r="BF16" s="139"/>
      <c r="BG16" s="126"/>
      <c r="BM16" s="1">
        <v>34</v>
      </c>
    </row>
    <row r="17" spans="1:65" ht="90" x14ac:dyDescent="0.25">
      <c r="A17" s="128"/>
      <c r="B17" s="115"/>
      <c r="C17" s="55"/>
      <c r="D17" s="142"/>
      <c r="E17" s="144"/>
      <c r="F17" s="18" t="s">
        <v>40</v>
      </c>
      <c r="G17" s="18" t="s">
        <v>41</v>
      </c>
      <c r="H17" s="18" t="s">
        <v>42</v>
      </c>
      <c r="I17" s="101" t="s">
        <v>43</v>
      </c>
      <c r="J17" s="102"/>
      <c r="K17" s="107"/>
      <c r="L17" s="142"/>
      <c r="M17" s="144"/>
      <c r="N17" s="18" t="s">
        <v>42</v>
      </c>
      <c r="O17" s="101" t="s">
        <v>43</v>
      </c>
      <c r="P17" s="102"/>
      <c r="Q17" s="107"/>
      <c r="R17" s="153"/>
      <c r="S17" s="151"/>
      <c r="T17" s="56" t="s">
        <v>40</v>
      </c>
      <c r="U17" s="56" t="s">
        <v>41</v>
      </c>
      <c r="V17" s="18" t="s">
        <v>42</v>
      </c>
      <c r="W17" s="101" t="s">
        <v>43</v>
      </c>
      <c r="X17" s="102"/>
      <c r="Y17" s="107"/>
      <c r="Z17" s="142"/>
      <c r="AA17" s="151"/>
      <c r="AB17" s="56" t="s">
        <v>40</v>
      </c>
      <c r="AC17" s="56" t="s">
        <v>41</v>
      </c>
      <c r="AD17" s="18" t="s">
        <v>42</v>
      </c>
      <c r="AE17" s="101" t="s">
        <v>43</v>
      </c>
      <c r="AF17" s="102"/>
      <c r="AG17" s="107"/>
      <c r="AH17" s="142"/>
      <c r="AI17" s="151"/>
      <c r="AJ17" s="56" t="s">
        <v>40</v>
      </c>
      <c r="AK17" s="56" t="s">
        <v>41</v>
      </c>
      <c r="AL17" s="18" t="s">
        <v>42</v>
      </c>
      <c r="AM17" s="101" t="s">
        <v>43</v>
      </c>
      <c r="AN17" s="102"/>
      <c r="AO17" s="107"/>
      <c r="AP17" s="142"/>
      <c r="AQ17" s="151"/>
      <c r="AR17" s="56" t="s">
        <v>40</v>
      </c>
      <c r="AS17" s="56" t="s">
        <v>41</v>
      </c>
      <c r="AT17" s="18" t="s">
        <v>42</v>
      </c>
      <c r="AU17" s="101" t="s">
        <v>43</v>
      </c>
      <c r="AV17" s="102"/>
      <c r="AW17" s="107"/>
      <c r="AX17" s="142"/>
      <c r="AY17" s="151"/>
      <c r="AZ17" s="56" t="s">
        <v>40</v>
      </c>
      <c r="BA17" s="56" t="s">
        <v>41</v>
      </c>
      <c r="BB17" s="18" t="s">
        <v>42</v>
      </c>
      <c r="BC17" s="101" t="s">
        <v>43</v>
      </c>
      <c r="BD17" s="102"/>
      <c r="BE17" s="137"/>
      <c r="BF17" s="140"/>
      <c r="BG17" s="126"/>
      <c r="BM17" s="1">
        <v>34</v>
      </c>
    </row>
    <row r="18" spans="1:65" ht="52.5" x14ac:dyDescent="0.25">
      <c r="A18" s="53">
        <v>1</v>
      </c>
      <c r="B18" s="34" t="s">
        <v>6</v>
      </c>
      <c r="C18" s="57"/>
      <c r="D18" s="154"/>
      <c r="E18" s="155"/>
      <c r="F18" s="155"/>
      <c r="G18" s="155"/>
      <c r="H18" s="155"/>
      <c r="I18" s="155"/>
      <c r="J18" s="155"/>
      <c r="K18" s="156"/>
      <c r="L18" s="154" t="s">
        <v>44</v>
      </c>
      <c r="M18" s="155"/>
      <c r="N18" s="155"/>
      <c r="O18" s="155"/>
      <c r="P18" s="155"/>
      <c r="Q18" s="155"/>
      <c r="R18" s="157"/>
      <c r="S18" s="158"/>
      <c r="T18" s="158"/>
      <c r="U18" s="158"/>
      <c r="V18" s="155"/>
      <c r="W18" s="155"/>
      <c r="X18" s="155"/>
      <c r="Y18" s="156"/>
      <c r="Z18" s="154"/>
      <c r="AA18" s="158"/>
      <c r="AB18" s="158"/>
      <c r="AC18" s="158"/>
      <c r="AD18" s="155"/>
      <c r="AE18" s="155"/>
      <c r="AF18" s="155"/>
      <c r="AG18" s="156"/>
      <c r="AH18" s="154"/>
      <c r="AI18" s="158"/>
      <c r="AJ18" s="158"/>
      <c r="AK18" s="158"/>
      <c r="AL18" s="155"/>
      <c r="AM18" s="155"/>
      <c r="AN18" s="155"/>
      <c r="AO18" s="156"/>
      <c r="AP18" s="154"/>
      <c r="AQ18" s="158"/>
      <c r="AR18" s="158"/>
      <c r="AS18" s="158"/>
      <c r="AT18" s="155"/>
      <c r="AU18" s="155"/>
      <c r="AV18" s="155"/>
      <c r="AW18" s="156"/>
      <c r="AX18" s="154"/>
      <c r="AY18" s="158"/>
      <c r="AZ18" s="158"/>
      <c r="BA18" s="158"/>
      <c r="BB18" s="155"/>
      <c r="BC18" s="155"/>
      <c r="BD18" s="155"/>
      <c r="BE18" s="159"/>
      <c r="BF18" s="156"/>
      <c r="BG18" s="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I18" s="3"/>
      <c r="BJ18" s="3" t="str">
        <f t="shared" ref="BJ18:BJ32" si="0">IF(B18="","",B18)</f>
        <v>Наименование тарифа</v>
      </c>
      <c r="BK18" s="3"/>
      <c r="BL18" s="3"/>
      <c r="BM18" s="1">
        <v>21</v>
      </c>
    </row>
    <row r="19" spans="1:65" ht="21" x14ac:dyDescent="0.25">
      <c r="A19" s="53" t="s">
        <v>45</v>
      </c>
      <c r="B19" s="59" t="s">
        <v>46</v>
      </c>
      <c r="C19" s="57"/>
      <c r="D19" s="154"/>
      <c r="E19" s="155"/>
      <c r="F19" s="155"/>
      <c r="G19" s="155"/>
      <c r="H19" s="155"/>
      <c r="I19" s="155"/>
      <c r="J19" s="155"/>
      <c r="K19" s="156"/>
      <c r="L19" s="154" t="s">
        <v>47</v>
      </c>
      <c r="M19" s="155"/>
      <c r="N19" s="155"/>
      <c r="O19" s="155"/>
      <c r="P19" s="155"/>
      <c r="Q19" s="155"/>
      <c r="R19" s="157"/>
      <c r="S19" s="158"/>
      <c r="T19" s="158"/>
      <c r="U19" s="158"/>
      <c r="V19" s="155"/>
      <c r="W19" s="155"/>
      <c r="X19" s="155"/>
      <c r="Y19" s="156"/>
      <c r="Z19" s="154"/>
      <c r="AA19" s="158"/>
      <c r="AB19" s="158"/>
      <c r="AC19" s="158"/>
      <c r="AD19" s="155"/>
      <c r="AE19" s="155"/>
      <c r="AF19" s="155"/>
      <c r="AG19" s="156"/>
      <c r="AH19" s="154"/>
      <c r="AI19" s="158"/>
      <c r="AJ19" s="158"/>
      <c r="AK19" s="158"/>
      <c r="AL19" s="155"/>
      <c r="AM19" s="155"/>
      <c r="AN19" s="155"/>
      <c r="AO19" s="156"/>
      <c r="AP19" s="154"/>
      <c r="AQ19" s="158"/>
      <c r="AR19" s="158"/>
      <c r="AS19" s="158"/>
      <c r="AT19" s="155"/>
      <c r="AU19" s="155"/>
      <c r="AV19" s="155"/>
      <c r="AW19" s="156"/>
      <c r="AX19" s="154"/>
      <c r="AY19" s="158"/>
      <c r="AZ19" s="158"/>
      <c r="BA19" s="158"/>
      <c r="BB19" s="155"/>
      <c r="BC19" s="155"/>
      <c r="BD19" s="155"/>
      <c r="BE19" s="159"/>
      <c r="BF19" s="156"/>
      <c r="BG19" s="58" t="s">
        <v>48</v>
      </c>
      <c r="BI19" s="3"/>
      <c r="BJ19" s="3" t="str">
        <f t="shared" si="0"/>
        <v>Территория действия тарифа</v>
      </c>
      <c r="BK19" s="3"/>
      <c r="BL19" s="3"/>
      <c r="BM19" s="1">
        <v>21</v>
      </c>
    </row>
    <row r="20" spans="1:65" ht="21" x14ac:dyDescent="0.25">
      <c r="A20" s="53" t="s">
        <v>49</v>
      </c>
      <c r="B20" s="60" t="s">
        <v>50</v>
      </c>
      <c r="C20" s="57"/>
      <c r="D20" s="154"/>
      <c r="E20" s="155"/>
      <c r="F20" s="155"/>
      <c r="G20" s="155"/>
      <c r="H20" s="155"/>
      <c r="I20" s="155"/>
      <c r="J20" s="155"/>
      <c r="K20" s="156"/>
      <c r="L20" s="154" t="s">
        <v>47</v>
      </c>
      <c r="M20" s="155"/>
      <c r="N20" s="155"/>
      <c r="O20" s="155"/>
      <c r="P20" s="155"/>
      <c r="Q20" s="155"/>
      <c r="R20" s="157"/>
      <c r="S20" s="158"/>
      <c r="T20" s="158"/>
      <c r="U20" s="158"/>
      <c r="V20" s="155"/>
      <c r="W20" s="155"/>
      <c r="X20" s="155"/>
      <c r="Y20" s="156"/>
      <c r="Z20" s="154"/>
      <c r="AA20" s="158"/>
      <c r="AB20" s="158"/>
      <c r="AC20" s="158"/>
      <c r="AD20" s="155"/>
      <c r="AE20" s="155"/>
      <c r="AF20" s="155"/>
      <c r="AG20" s="156"/>
      <c r="AH20" s="154"/>
      <c r="AI20" s="158"/>
      <c r="AJ20" s="158"/>
      <c r="AK20" s="158"/>
      <c r="AL20" s="155"/>
      <c r="AM20" s="155"/>
      <c r="AN20" s="155"/>
      <c r="AO20" s="156"/>
      <c r="AP20" s="154"/>
      <c r="AQ20" s="158"/>
      <c r="AR20" s="158"/>
      <c r="AS20" s="158"/>
      <c r="AT20" s="155"/>
      <c r="AU20" s="155"/>
      <c r="AV20" s="155"/>
      <c r="AW20" s="156"/>
      <c r="AX20" s="154"/>
      <c r="AY20" s="158"/>
      <c r="AZ20" s="158"/>
      <c r="BA20" s="158"/>
      <c r="BB20" s="155"/>
      <c r="BC20" s="155"/>
      <c r="BD20" s="155"/>
      <c r="BE20" s="159"/>
      <c r="BF20" s="156"/>
      <c r="BG20" s="58" t="s">
        <v>51</v>
      </c>
      <c r="BI20" s="3"/>
      <c r="BJ20" s="3" t="str">
        <f t="shared" si="0"/>
        <v xml:space="preserve">Наименование системы теплоснабжения </v>
      </c>
      <c r="BK20" s="3"/>
      <c r="BL20" s="3"/>
      <c r="BM20" s="1">
        <v>23</v>
      </c>
    </row>
    <row r="21" spans="1:65" ht="21" x14ac:dyDescent="0.25">
      <c r="A21" s="53" t="s">
        <v>52</v>
      </c>
      <c r="B21" s="61" t="s">
        <v>53</v>
      </c>
      <c r="C21" s="57"/>
      <c r="D21" s="154"/>
      <c r="E21" s="155"/>
      <c r="F21" s="155"/>
      <c r="G21" s="155"/>
      <c r="H21" s="155"/>
      <c r="I21" s="155"/>
      <c r="J21" s="155"/>
      <c r="K21" s="156"/>
      <c r="L21" s="154" t="s">
        <v>47</v>
      </c>
      <c r="M21" s="155"/>
      <c r="N21" s="155"/>
      <c r="O21" s="155"/>
      <c r="P21" s="155"/>
      <c r="Q21" s="155"/>
      <c r="R21" s="157"/>
      <c r="S21" s="158"/>
      <c r="T21" s="158"/>
      <c r="U21" s="158"/>
      <c r="V21" s="155"/>
      <c r="W21" s="155"/>
      <c r="X21" s="155"/>
      <c r="Y21" s="156"/>
      <c r="Z21" s="154"/>
      <c r="AA21" s="158"/>
      <c r="AB21" s="158"/>
      <c r="AC21" s="158"/>
      <c r="AD21" s="155"/>
      <c r="AE21" s="155"/>
      <c r="AF21" s="155"/>
      <c r="AG21" s="156"/>
      <c r="AH21" s="154"/>
      <c r="AI21" s="158"/>
      <c r="AJ21" s="158"/>
      <c r="AK21" s="158"/>
      <c r="AL21" s="155"/>
      <c r="AM21" s="155"/>
      <c r="AN21" s="155"/>
      <c r="AO21" s="156"/>
      <c r="AP21" s="154"/>
      <c r="AQ21" s="158"/>
      <c r="AR21" s="158"/>
      <c r="AS21" s="158"/>
      <c r="AT21" s="155"/>
      <c r="AU21" s="155"/>
      <c r="AV21" s="155"/>
      <c r="AW21" s="156"/>
      <c r="AX21" s="154"/>
      <c r="AY21" s="158"/>
      <c r="AZ21" s="158"/>
      <c r="BA21" s="158"/>
      <c r="BB21" s="155"/>
      <c r="BC21" s="155"/>
      <c r="BD21" s="155"/>
      <c r="BE21" s="159"/>
      <c r="BF21" s="156"/>
      <c r="BG21" s="58" t="s">
        <v>54</v>
      </c>
      <c r="BI21" s="3"/>
      <c r="BJ21" s="3" t="str">
        <f t="shared" si="0"/>
        <v xml:space="preserve">Источник тепловой энергии  </v>
      </c>
      <c r="BK21" s="3"/>
      <c r="BL21" s="3"/>
      <c r="BM21" s="1">
        <v>21</v>
      </c>
    </row>
    <row r="22" spans="1:65" ht="50.25" customHeight="1" x14ac:dyDescent="0.25">
      <c r="A22" s="53" t="s">
        <v>55</v>
      </c>
      <c r="B22" s="62" t="s">
        <v>56</v>
      </c>
      <c r="C22" s="57"/>
      <c r="D22" s="160"/>
      <c r="E22" s="161"/>
      <c r="F22" s="161"/>
      <c r="G22" s="161"/>
      <c r="H22" s="161"/>
      <c r="I22" s="161"/>
      <c r="J22" s="161"/>
      <c r="K22" s="162"/>
      <c r="L22" s="160" t="s">
        <v>57</v>
      </c>
      <c r="M22" s="161"/>
      <c r="N22" s="161"/>
      <c r="O22" s="161"/>
      <c r="P22" s="161"/>
      <c r="Q22" s="161"/>
      <c r="R22" s="163"/>
      <c r="S22" s="164"/>
      <c r="T22" s="164"/>
      <c r="U22" s="164"/>
      <c r="V22" s="161"/>
      <c r="W22" s="161"/>
      <c r="X22" s="161"/>
      <c r="Y22" s="162"/>
      <c r="Z22" s="160"/>
      <c r="AA22" s="164"/>
      <c r="AB22" s="164"/>
      <c r="AC22" s="164"/>
      <c r="AD22" s="161"/>
      <c r="AE22" s="161"/>
      <c r="AF22" s="161"/>
      <c r="AG22" s="162"/>
      <c r="AH22" s="160"/>
      <c r="AI22" s="164"/>
      <c r="AJ22" s="164"/>
      <c r="AK22" s="164"/>
      <c r="AL22" s="161"/>
      <c r="AM22" s="161"/>
      <c r="AN22" s="161"/>
      <c r="AO22" s="162"/>
      <c r="AP22" s="160"/>
      <c r="AQ22" s="164"/>
      <c r="AR22" s="164"/>
      <c r="AS22" s="164"/>
      <c r="AT22" s="161"/>
      <c r="AU22" s="161"/>
      <c r="AV22" s="161"/>
      <c r="AW22" s="162"/>
      <c r="AX22" s="160"/>
      <c r="AY22" s="164"/>
      <c r="AZ22" s="164"/>
      <c r="BA22" s="164"/>
      <c r="BB22" s="161"/>
      <c r="BC22" s="161"/>
      <c r="BD22" s="161"/>
      <c r="BE22" s="165"/>
      <c r="BF22" s="162"/>
      <c r="BG22" s="58" t="s">
        <v>58</v>
      </c>
      <c r="BI22" s="3"/>
      <c r="BJ22" s="3" t="str">
        <f t="shared" si="0"/>
        <v>Схема подключения теплопотребляющей установки к коллектору источника тепловой энергии</v>
      </c>
      <c r="BK22" s="3"/>
      <c r="BL22" s="3"/>
      <c r="BM22" s="1">
        <v>47</v>
      </c>
    </row>
    <row r="23" spans="1:65" ht="23.25" customHeight="1" x14ac:dyDescent="0.25">
      <c r="A23" s="53" t="s">
        <v>59</v>
      </c>
      <c r="B23" s="63" t="s">
        <v>60</v>
      </c>
      <c r="C23" s="57"/>
      <c r="D23" s="160"/>
      <c r="E23" s="161"/>
      <c r="F23" s="161"/>
      <c r="G23" s="161"/>
      <c r="H23" s="161"/>
      <c r="I23" s="161"/>
      <c r="J23" s="161"/>
      <c r="K23" s="162"/>
      <c r="L23" s="160" t="s">
        <v>47</v>
      </c>
      <c r="M23" s="161"/>
      <c r="N23" s="161"/>
      <c r="O23" s="161"/>
      <c r="P23" s="161"/>
      <c r="Q23" s="161"/>
      <c r="R23" s="163"/>
      <c r="S23" s="164"/>
      <c r="T23" s="164"/>
      <c r="U23" s="164"/>
      <c r="V23" s="161"/>
      <c r="W23" s="161"/>
      <c r="X23" s="161"/>
      <c r="Y23" s="162"/>
      <c r="Z23" s="160"/>
      <c r="AA23" s="164"/>
      <c r="AB23" s="164"/>
      <c r="AC23" s="164"/>
      <c r="AD23" s="161"/>
      <c r="AE23" s="161"/>
      <c r="AF23" s="161"/>
      <c r="AG23" s="162"/>
      <c r="AH23" s="160"/>
      <c r="AI23" s="164"/>
      <c r="AJ23" s="164"/>
      <c r="AK23" s="164"/>
      <c r="AL23" s="161"/>
      <c r="AM23" s="161"/>
      <c r="AN23" s="161"/>
      <c r="AO23" s="162"/>
      <c r="AP23" s="160"/>
      <c r="AQ23" s="164"/>
      <c r="AR23" s="164"/>
      <c r="AS23" s="164"/>
      <c r="AT23" s="161"/>
      <c r="AU23" s="161"/>
      <c r="AV23" s="161"/>
      <c r="AW23" s="162"/>
      <c r="AX23" s="160"/>
      <c r="AY23" s="164"/>
      <c r="AZ23" s="164"/>
      <c r="BA23" s="164"/>
      <c r="BB23" s="161"/>
      <c r="BC23" s="161"/>
      <c r="BD23" s="161"/>
      <c r="BE23" s="165"/>
      <c r="BF23" s="162"/>
      <c r="BG23" s="58" t="s">
        <v>61</v>
      </c>
      <c r="BI23" s="3"/>
      <c r="BJ23" s="3" t="str">
        <f t="shared" si="0"/>
        <v>Группа потребителей</v>
      </c>
      <c r="BK23" s="3"/>
      <c r="BL23" s="3"/>
      <c r="BM23" s="1">
        <v>21</v>
      </c>
    </row>
    <row r="24" spans="1:65" x14ac:dyDescent="0.25">
      <c r="A24" s="53" t="s">
        <v>62</v>
      </c>
      <c r="B24" s="64" t="s">
        <v>63</v>
      </c>
      <c r="C24" s="57"/>
      <c r="D24" s="65"/>
      <c r="E24" s="66"/>
      <c r="F24" s="65"/>
      <c r="G24" s="67"/>
      <c r="H24" s="166"/>
      <c r="I24" s="168" t="s">
        <v>64</v>
      </c>
      <c r="J24" s="166"/>
      <c r="K24" s="168" t="s">
        <v>64</v>
      </c>
      <c r="L24" s="65">
        <v>2608.4899999999998</v>
      </c>
      <c r="M24" s="66"/>
      <c r="N24" s="166">
        <v>46023</v>
      </c>
      <c r="O24" s="168" t="s">
        <v>64</v>
      </c>
      <c r="P24" s="173">
        <v>46295</v>
      </c>
      <c r="Q24" s="168" t="s">
        <v>64</v>
      </c>
      <c r="R24" s="65">
        <v>4527.01</v>
      </c>
      <c r="S24" s="68"/>
      <c r="T24" s="69"/>
      <c r="U24" s="70"/>
      <c r="V24" s="166">
        <v>46296</v>
      </c>
      <c r="W24" s="168" t="s">
        <v>64</v>
      </c>
      <c r="X24" s="166">
        <v>46387</v>
      </c>
      <c r="Y24" s="168" t="s">
        <v>64</v>
      </c>
      <c r="Z24" s="65">
        <v>4527.01</v>
      </c>
      <c r="AA24" s="68"/>
      <c r="AB24" s="69"/>
      <c r="AC24" s="70"/>
      <c r="AD24" s="166">
        <v>46388</v>
      </c>
      <c r="AE24" s="168" t="s">
        <v>64</v>
      </c>
      <c r="AF24" s="166">
        <v>46568</v>
      </c>
      <c r="AG24" s="168" t="s">
        <v>64</v>
      </c>
      <c r="AH24" s="65">
        <v>1652.69</v>
      </c>
      <c r="AI24" s="68"/>
      <c r="AJ24" s="69"/>
      <c r="AK24" s="70"/>
      <c r="AL24" s="166">
        <v>46569</v>
      </c>
      <c r="AM24" s="168" t="s">
        <v>64</v>
      </c>
      <c r="AN24" s="166">
        <v>46752</v>
      </c>
      <c r="AO24" s="168" t="s">
        <v>64</v>
      </c>
      <c r="AP24" s="65">
        <v>1652.69</v>
      </c>
      <c r="AQ24" s="68"/>
      <c r="AR24" s="69"/>
      <c r="AS24" s="70"/>
      <c r="AT24" s="166">
        <v>46753</v>
      </c>
      <c r="AU24" s="168" t="s">
        <v>64</v>
      </c>
      <c r="AV24" s="166">
        <v>46934</v>
      </c>
      <c r="AW24" s="168" t="s">
        <v>64</v>
      </c>
      <c r="AX24" s="65">
        <v>6318.97</v>
      </c>
      <c r="AY24" s="68"/>
      <c r="AZ24" s="69"/>
      <c r="BA24" s="70"/>
      <c r="BB24" s="166">
        <v>46935</v>
      </c>
      <c r="BC24" s="168" t="s">
        <v>64</v>
      </c>
      <c r="BD24" s="166">
        <v>47118</v>
      </c>
      <c r="BE24" s="168" t="s">
        <v>64</v>
      </c>
      <c r="BF24" s="71"/>
      <c r="BG24" s="170" t="s">
        <v>65</v>
      </c>
      <c r="BH24" s="2" t="e">
        <f ca="1">STRCHECKDATE(D25:BF25)</f>
        <v>#NAME?</v>
      </c>
      <c r="BI24" s="3"/>
      <c r="BJ24" s="3" t="str">
        <f t="shared" si="0"/>
        <v>вода</v>
      </c>
      <c r="BK24" s="3"/>
      <c r="BL24" s="3"/>
      <c r="BM24" s="1">
        <v>21</v>
      </c>
    </row>
    <row r="25" spans="1:65" ht="1.1499999999999999" customHeight="1" x14ac:dyDescent="0.25">
      <c r="A25" s="27"/>
      <c r="B25" s="57"/>
      <c r="C25" s="57"/>
      <c r="D25" s="66"/>
      <c r="E25" s="66"/>
      <c r="F25" s="66"/>
      <c r="G25" s="72" t="str">
        <f>H24&amp;"-"&amp;J24</f>
        <v>-</v>
      </c>
      <c r="H25" s="167"/>
      <c r="I25" s="168"/>
      <c r="J25" s="167"/>
      <c r="K25" s="168"/>
      <c r="L25" s="66"/>
      <c r="M25" s="66"/>
      <c r="N25" s="167"/>
      <c r="O25" s="168"/>
      <c r="P25" s="174"/>
      <c r="Q25" s="168"/>
      <c r="R25" s="68"/>
      <c r="S25" s="68"/>
      <c r="T25" s="68"/>
      <c r="U25" s="72" t="str">
        <f>V24&amp;"-"&amp;X24</f>
        <v>46296-46387</v>
      </c>
      <c r="V25" s="167"/>
      <c r="W25" s="168"/>
      <c r="X25" s="167"/>
      <c r="Y25" s="168"/>
      <c r="Z25" s="66"/>
      <c r="AA25" s="68"/>
      <c r="AB25" s="68"/>
      <c r="AC25" s="72" t="str">
        <f>AD24&amp;"-"&amp;AF24</f>
        <v>46388-46568</v>
      </c>
      <c r="AD25" s="167"/>
      <c r="AE25" s="168"/>
      <c r="AF25" s="167"/>
      <c r="AG25" s="168"/>
      <c r="AH25" s="66"/>
      <c r="AI25" s="68"/>
      <c r="AJ25" s="68"/>
      <c r="AK25" s="72" t="str">
        <f>AL24&amp;"-"&amp;AN24</f>
        <v>46569-46752</v>
      </c>
      <c r="AL25" s="167"/>
      <c r="AM25" s="168"/>
      <c r="AN25" s="167"/>
      <c r="AO25" s="168"/>
      <c r="AP25" s="66"/>
      <c r="AQ25" s="68"/>
      <c r="AR25" s="68"/>
      <c r="AS25" s="72" t="str">
        <f>AT24&amp;"-"&amp;AV24</f>
        <v>46753-46934</v>
      </c>
      <c r="AT25" s="167"/>
      <c r="AU25" s="168"/>
      <c r="AV25" s="167"/>
      <c r="AW25" s="168"/>
      <c r="AX25" s="66"/>
      <c r="AY25" s="68"/>
      <c r="AZ25" s="68"/>
      <c r="BA25" s="72" t="str">
        <f>BB24&amp;"-"&amp;BD24</f>
        <v>46935-47118</v>
      </c>
      <c r="BB25" s="167"/>
      <c r="BC25" s="168"/>
      <c r="BD25" s="167"/>
      <c r="BE25" s="168"/>
      <c r="BF25" s="73"/>
      <c r="BG25" s="171"/>
      <c r="BI25" s="3"/>
      <c r="BJ25" s="3" t="str">
        <f t="shared" si="0"/>
        <v/>
      </c>
      <c r="BK25" s="3"/>
      <c r="BL25" s="3"/>
      <c r="BM25" s="1">
        <v>1</v>
      </c>
    </row>
    <row r="26" spans="1:65" ht="11.45" customHeight="1" x14ac:dyDescent="0.25">
      <c r="A26" s="74"/>
      <c r="B26" s="75" t="s">
        <v>66</v>
      </c>
      <c r="C26" s="76"/>
      <c r="D26" s="76"/>
      <c r="E26" s="76"/>
      <c r="F26" s="76"/>
      <c r="G26" s="76"/>
      <c r="H26" s="76"/>
      <c r="I26" s="76"/>
      <c r="J26" s="76"/>
      <c r="K26" s="76"/>
      <c r="L26" s="76"/>
      <c r="M26" s="76"/>
      <c r="N26" s="76"/>
      <c r="O26" s="76"/>
      <c r="P26" s="76"/>
      <c r="Q26" s="76"/>
      <c r="R26" s="77"/>
      <c r="S26" s="77"/>
      <c r="T26" s="77"/>
      <c r="U26" s="77"/>
      <c r="V26" s="76"/>
      <c r="W26" s="76"/>
      <c r="X26" s="76"/>
      <c r="Y26" s="76"/>
      <c r="Z26" s="76"/>
      <c r="AA26" s="77"/>
      <c r="AB26" s="77"/>
      <c r="AC26" s="77"/>
      <c r="AD26" s="76"/>
      <c r="AE26" s="76"/>
      <c r="AF26" s="76"/>
      <c r="AG26" s="76"/>
      <c r="AH26" s="76"/>
      <c r="AI26" s="77"/>
      <c r="AJ26" s="77"/>
      <c r="AK26" s="77"/>
      <c r="AL26" s="76"/>
      <c r="AM26" s="76"/>
      <c r="AN26" s="76"/>
      <c r="AO26" s="76"/>
      <c r="AP26" s="76"/>
      <c r="AQ26" s="77"/>
      <c r="AR26" s="77"/>
      <c r="AS26" s="77"/>
      <c r="AT26" s="76"/>
      <c r="AU26" s="76"/>
      <c r="AV26" s="76"/>
      <c r="AW26" s="76"/>
      <c r="AX26" s="76"/>
      <c r="AY26" s="77"/>
      <c r="AZ26" s="77"/>
      <c r="BA26" s="77"/>
      <c r="BB26" s="76"/>
      <c r="BC26" s="76"/>
      <c r="BD26" s="76"/>
      <c r="BE26" s="77"/>
      <c r="BF26" s="78"/>
      <c r="BG26" s="172"/>
      <c r="BI26" s="3"/>
      <c r="BJ26" s="3" t="str">
        <f t="shared" si="0"/>
        <v>Добавить вид теплоносителя (параметры теплоносителя)</v>
      </c>
      <c r="BK26" s="3"/>
      <c r="BL26" s="3"/>
      <c r="BM26" s="1">
        <v>11</v>
      </c>
    </row>
    <row r="27" spans="1:65" ht="11.45" customHeight="1" x14ac:dyDescent="0.25">
      <c r="A27" s="74"/>
      <c r="B27" s="79" t="s">
        <v>67</v>
      </c>
      <c r="C27" s="76"/>
      <c r="D27" s="76"/>
      <c r="E27" s="76"/>
      <c r="F27" s="76"/>
      <c r="G27" s="76"/>
      <c r="H27" s="76"/>
      <c r="I27" s="76"/>
      <c r="J27" s="76"/>
      <c r="K27" s="80"/>
      <c r="L27" s="76"/>
      <c r="M27" s="76"/>
      <c r="N27" s="76"/>
      <c r="O27" s="76"/>
      <c r="P27" s="76"/>
      <c r="Q27" s="80"/>
      <c r="R27" s="77"/>
      <c r="S27" s="77"/>
      <c r="T27" s="77"/>
      <c r="U27" s="77"/>
      <c r="V27" s="76"/>
      <c r="W27" s="76"/>
      <c r="X27" s="76"/>
      <c r="Y27" s="80"/>
      <c r="Z27" s="76"/>
      <c r="AA27" s="77"/>
      <c r="AB27" s="77"/>
      <c r="AC27" s="77"/>
      <c r="AD27" s="76"/>
      <c r="AE27" s="76"/>
      <c r="AF27" s="76"/>
      <c r="AG27" s="80"/>
      <c r="AH27" s="76"/>
      <c r="AI27" s="77"/>
      <c r="AJ27" s="77"/>
      <c r="AK27" s="77"/>
      <c r="AL27" s="76"/>
      <c r="AM27" s="76"/>
      <c r="AN27" s="76"/>
      <c r="AO27" s="80"/>
      <c r="AP27" s="76"/>
      <c r="AQ27" s="77"/>
      <c r="AR27" s="77"/>
      <c r="AS27" s="77"/>
      <c r="AT27" s="76"/>
      <c r="AU27" s="76"/>
      <c r="AV27" s="76"/>
      <c r="AW27" s="80"/>
      <c r="AX27" s="76"/>
      <c r="AY27" s="77"/>
      <c r="AZ27" s="77"/>
      <c r="BA27" s="77"/>
      <c r="BB27" s="76"/>
      <c r="BC27" s="76"/>
      <c r="BD27" s="76"/>
      <c r="BE27" s="81"/>
      <c r="BF27" s="76"/>
      <c r="BG27" s="82"/>
      <c r="BI27" s="3"/>
      <c r="BJ27" s="3" t="str">
        <f t="shared" si="0"/>
        <v>Добавить группу потребителей</v>
      </c>
      <c r="BK27" s="3"/>
      <c r="BL27" s="3"/>
      <c r="BM27" s="1">
        <v>11</v>
      </c>
    </row>
    <row r="28" spans="1:65" ht="14.65" customHeight="1" x14ac:dyDescent="0.25">
      <c r="A28" s="74"/>
      <c r="B28" s="83" t="s">
        <v>68</v>
      </c>
      <c r="C28" s="76"/>
      <c r="D28" s="76"/>
      <c r="E28" s="76"/>
      <c r="F28" s="76"/>
      <c r="G28" s="76"/>
      <c r="H28" s="76"/>
      <c r="I28" s="76"/>
      <c r="J28" s="76"/>
      <c r="K28" s="80"/>
      <c r="L28" s="76"/>
      <c r="M28" s="76"/>
      <c r="N28" s="76"/>
      <c r="O28" s="76"/>
      <c r="P28" s="76"/>
      <c r="Q28" s="80"/>
      <c r="R28" s="77"/>
      <c r="S28" s="77"/>
      <c r="T28" s="77"/>
      <c r="U28" s="77"/>
      <c r="V28" s="76"/>
      <c r="W28" s="76"/>
      <c r="X28" s="76"/>
      <c r="Y28" s="80"/>
      <c r="Z28" s="76"/>
      <c r="AA28" s="77"/>
      <c r="AB28" s="77"/>
      <c r="AC28" s="77"/>
      <c r="AD28" s="76"/>
      <c r="AE28" s="76"/>
      <c r="AF28" s="76"/>
      <c r="AG28" s="80"/>
      <c r="AH28" s="76"/>
      <c r="AI28" s="77"/>
      <c r="AJ28" s="77"/>
      <c r="AK28" s="77"/>
      <c r="AL28" s="76"/>
      <c r="AM28" s="76"/>
      <c r="AN28" s="76"/>
      <c r="AO28" s="80"/>
      <c r="AP28" s="76"/>
      <c r="AQ28" s="77"/>
      <c r="AR28" s="77"/>
      <c r="AS28" s="77"/>
      <c r="AT28" s="76"/>
      <c r="AU28" s="76"/>
      <c r="AV28" s="76"/>
      <c r="AW28" s="80"/>
      <c r="AX28" s="76"/>
      <c r="AY28" s="77"/>
      <c r="AZ28" s="77"/>
      <c r="BA28" s="77"/>
      <c r="BB28" s="76"/>
      <c r="BC28" s="76"/>
      <c r="BD28" s="76"/>
      <c r="BE28" s="81"/>
      <c r="BF28" s="76"/>
      <c r="BG28" s="82"/>
      <c r="BI28" s="3"/>
      <c r="BJ28" s="3" t="str">
        <f t="shared" si="0"/>
        <v>Добавить схему подключения</v>
      </c>
      <c r="BK28" s="3"/>
      <c r="BL28" s="3"/>
      <c r="BM28" s="1">
        <v>14</v>
      </c>
    </row>
    <row r="29" spans="1:65" s="2" customFormat="1" ht="5.25" x14ac:dyDescent="0.25">
      <c r="A29" s="84"/>
      <c r="B29" s="85" t="s">
        <v>69</v>
      </c>
      <c r="C29" s="86"/>
      <c r="D29" s="86"/>
      <c r="E29" s="86"/>
      <c r="F29" s="86"/>
      <c r="G29" s="86"/>
      <c r="H29" s="86"/>
      <c r="I29" s="86"/>
      <c r="J29" s="86"/>
      <c r="K29" s="86"/>
      <c r="L29" s="86"/>
      <c r="M29" s="86"/>
      <c r="N29" s="86"/>
      <c r="O29" s="86"/>
      <c r="P29" s="86"/>
      <c r="Q29" s="86"/>
      <c r="R29" s="87"/>
      <c r="S29" s="87"/>
      <c r="T29" s="87"/>
      <c r="U29" s="87"/>
      <c r="V29" s="86"/>
      <c r="W29" s="86"/>
      <c r="X29" s="86"/>
      <c r="Y29" s="86"/>
      <c r="Z29" s="86"/>
      <c r="AA29" s="87"/>
      <c r="AB29" s="87"/>
      <c r="AC29" s="87"/>
      <c r="AD29" s="86"/>
      <c r="AE29" s="86"/>
      <c r="AF29" s="86"/>
      <c r="AG29" s="86"/>
      <c r="AH29" s="86"/>
      <c r="AI29" s="87"/>
      <c r="AJ29" s="87"/>
      <c r="AK29" s="87"/>
      <c r="AL29" s="86"/>
      <c r="AM29" s="86"/>
      <c r="AN29" s="86"/>
      <c r="AO29" s="86"/>
      <c r="AP29" s="86"/>
      <c r="AQ29" s="87"/>
      <c r="AR29" s="87"/>
      <c r="AS29" s="87"/>
      <c r="AT29" s="86"/>
      <c r="AU29" s="86"/>
      <c r="AV29" s="86"/>
      <c r="AW29" s="86"/>
      <c r="AX29" s="86"/>
      <c r="AY29" s="87"/>
      <c r="AZ29" s="87"/>
      <c r="BA29" s="87"/>
      <c r="BB29" s="86"/>
      <c r="BC29" s="86"/>
      <c r="BD29" s="86"/>
      <c r="BE29" s="87"/>
      <c r="BF29" s="86"/>
      <c r="BG29" s="86"/>
      <c r="BI29" s="3"/>
      <c r="BJ29" s="3" t="str">
        <f t="shared" si="0"/>
        <v>Добавить источник для дифференциации</v>
      </c>
      <c r="BK29" s="3"/>
      <c r="BL29" s="3"/>
      <c r="BM29" s="2">
        <v>1</v>
      </c>
    </row>
    <row r="30" spans="1:65" s="2" customFormat="1" ht="5.25" x14ac:dyDescent="0.25">
      <c r="A30" s="84"/>
      <c r="B30" s="85" t="s">
        <v>70</v>
      </c>
      <c r="C30" s="86"/>
      <c r="D30" s="86"/>
      <c r="E30" s="86"/>
      <c r="F30" s="86"/>
      <c r="G30" s="86"/>
      <c r="H30" s="86"/>
      <c r="I30" s="86"/>
      <c r="J30" s="86"/>
      <c r="K30" s="86"/>
      <c r="L30" s="86"/>
      <c r="M30" s="86"/>
      <c r="N30" s="86"/>
      <c r="O30" s="86"/>
      <c r="P30" s="86"/>
      <c r="Q30" s="86"/>
      <c r="R30" s="87"/>
      <c r="S30" s="87"/>
      <c r="T30" s="87"/>
      <c r="U30" s="87"/>
      <c r="V30" s="86"/>
      <c r="W30" s="86"/>
      <c r="X30" s="86"/>
      <c r="Y30" s="86"/>
      <c r="Z30" s="86"/>
      <c r="AA30" s="87"/>
      <c r="AB30" s="87"/>
      <c r="AC30" s="87"/>
      <c r="AD30" s="86"/>
      <c r="AE30" s="86"/>
      <c r="AF30" s="86"/>
      <c r="AG30" s="86"/>
      <c r="AH30" s="86"/>
      <c r="AI30" s="87"/>
      <c r="AJ30" s="87"/>
      <c r="AK30" s="87"/>
      <c r="AL30" s="86"/>
      <c r="AM30" s="86"/>
      <c r="AN30" s="86"/>
      <c r="AO30" s="86"/>
      <c r="AP30" s="86"/>
      <c r="AQ30" s="87"/>
      <c r="AR30" s="87"/>
      <c r="AS30" s="87"/>
      <c r="AT30" s="86"/>
      <c r="AU30" s="86"/>
      <c r="AV30" s="86"/>
      <c r="AW30" s="86"/>
      <c r="AX30" s="86"/>
      <c r="AY30" s="87"/>
      <c r="AZ30" s="87"/>
      <c r="BA30" s="87"/>
      <c r="BB30" s="86"/>
      <c r="BC30" s="86"/>
      <c r="BD30" s="86"/>
      <c r="BE30" s="87"/>
      <c r="BF30" s="86"/>
      <c r="BG30" s="86"/>
      <c r="BI30" s="3"/>
      <c r="BJ30" s="3" t="str">
        <f t="shared" si="0"/>
        <v>Добавить централизованную систему для дифференциации</v>
      </c>
      <c r="BK30" s="3"/>
      <c r="BL30" s="3"/>
      <c r="BM30" s="2">
        <v>1</v>
      </c>
    </row>
    <row r="31" spans="1:65" s="2" customFormat="1" ht="5.25" x14ac:dyDescent="0.25">
      <c r="A31" s="84"/>
      <c r="B31" s="85" t="s">
        <v>71</v>
      </c>
      <c r="C31" s="86"/>
      <c r="D31" s="86"/>
      <c r="E31" s="86"/>
      <c r="F31" s="86"/>
      <c r="G31" s="86"/>
      <c r="H31" s="86"/>
      <c r="I31" s="86"/>
      <c r="J31" s="86"/>
      <c r="K31" s="86"/>
      <c r="L31" s="86"/>
      <c r="M31" s="86"/>
      <c r="N31" s="86"/>
      <c r="O31" s="86"/>
      <c r="P31" s="86"/>
      <c r="Q31" s="86"/>
      <c r="R31" s="87"/>
      <c r="S31" s="87"/>
      <c r="T31" s="87"/>
      <c r="U31" s="87"/>
      <c r="V31" s="86"/>
      <c r="W31" s="86"/>
      <c r="X31" s="86"/>
      <c r="Y31" s="86"/>
      <c r="Z31" s="86"/>
      <c r="AA31" s="87"/>
      <c r="AB31" s="87"/>
      <c r="AC31" s="87"/>
      <c r="AD31" s="86"/>
      <c r="AE31" s="86"/>
      <c r="AF31" s="86"/>
      <c r="AG31" s="86"/>
      <c r="AH31" s="86"/>
      <c r="AI31" s="87"/>
      <c r="AJ31" s="87"/>
      <c r="AK31" s="87"/>
      <c r="AL31" s="86"/>
      <c r="AM31" s="86"/>
      <c r="AN31" s="86"/>
      <c r="AO31" s="86"/>
      <c r="AP31" s="86"/>
      <c r="AQ31" s="87"/>
      <c r="AR31" s="87"/>
      <c r="AS31" s="87"/>
      <c r="AT31" s="86"/>
      <c r="AU31" s="86"/>
      <c r="AV31" s="86"/>
      <c r="AW31" s="86"/>
      <c r="AX31" s="86"/>
      <c r="AY31" s="87"/>
      <c r="AZ31" s="87"/>
      <c r="BA31" s="87"/>
      <c r="BB31" s="86"/>
      <c r="BC31" s="86"/>
      <c r="BD31" s="86"/>
      <c r="BE31" s="87"/>
      <c r="BF31" s="86"/>
      <c r="BG31" s="86"/>
      <c r="BI31" s="3"/>
      <c r="BJ31" s="3" t="str">
        <f t="shared" si="0"/>
        <v>Добавить территорию для дифференциации</v>
      </c>
      <c r="BK31" s="3"/>
      <c r="BL31" s="3"/>
      <c r="BM31" s="2">
        <v>1</v>
      </c>
    </row>
    <row r="32" spans="1:65" s="2" customFormat="1" ht="5.25" x14ac:dyDescent="0.25">
      <c r="A32" s="84"/>
      <c r="B32" s="85" t="s">
        <v>72</v>
      </c>
      <c r="C32" s="86"/>
      <c r="D32" s="86"/>
      <c r="E32" s="86"/>
      <c r="F32" s="86"/>
      <c r="G32" s="86"/>
      <c r="H32" s="86"/>
      <c r="I32" s="86"/>
      <c r="J32" s="86"/>
      <c r="K32" s="86"/>
      <c r="L32" s="86"/>
      <c r="M32" s="86"/>
      <c r="N32" s="86"/>
      <c r="O32" s="86"/>
      <c r="P32" s="86"/>
      <c r="Q32" s="86"/>
      <c r="R32" s="87"/>
      <c r="S32" s="87"/>
      <c r="T32" s="87"/>
      <c r="U32" s="87"/>
      <c r="V32" s="86"/>
      <c r="W32" s="86"/>
      <c r="X32" s="86"/>
      <c r="Y32" s="86"/>
      <c r="Z32" s="86"/>
      <c r="AA32" s="87"/>
      <c r="AB32" s="87"/>
      <c r="AC32" s="87"/>
      <c r="AD32" s="86"/>
      <c r="AE32" s="86"/>
      <c r="AF32" s="86"/>
      <c r="AG32" s="86"/>
      <c r="AH32" s="86"/>
      <c r="AI32" s="87"/>
      <c r="AJ32" s="87"/>
      <c r="AK32" s="87"/>
      <c r="AL32" s="86"/>
      <c r="AM32" s="86"/>
      <c r="AN32" s="86"/>
      <c r="AO32" s="86"/>
      <c r="AP32" s="86"/>
      <c r="AQ32" s="87"/>
      <c r="AR32" s="87"/>
      <c r="AS32" s="87"/>
      <c r="AT32" s="86"/>
      <c r="AU32" s="86"/>
      <c r="AV32" s="86"/>
      <c r="AW32" s="86"/>
      <c r="AX32" s="86"/>
      <c r="AY32" s="87"/>
      <c r="AZ32" s="87"/>
      <c r="BA32" s="87"/>
      <c r="BB32" s="86"/>
      <c r="BC32" s="86"/>
      <c r="BD32" s="86"/>
      <c r="BE32" s="87"/>
      <c r="BF32" s="86"/>
      <c r="BG32" s="86"/>
      <c r="BI32" s="3"/>
      <c r="BJ32" s="3" t="str">
        <f t="shared" si="0"/>
        <v>Добавить наименование тарифа</v>
      </c>
      <c r="BK32" s="3"/>
      <c r="BL32" s="3"/>
      <c r="BM32" s="2">
        <v>1</v>
      </c>
    </row>
    <row r="33" spans="1:65" ht="11.45" customHeight="1" x14ac:dyDescent="0.25">
      <c r="A33" s="1"/>
      <c r="R33" s="40"/>
      <c r="S33" s="40"/>
      <c r="T33" s="40"/>
      <c r="U33" s="40"/>
      <c r="V33" s="1"/>
      <c r="W33" s="1"/>
      <c r="X33" s="1"/>
      <c r="Y33" s="1"/>
      <c r="Z33" s="1"/>
      <c r="AA33" s="40"/>
      <c r="AB33" s="40"/>
      <c r="AC33" s="40"/>
      <c r="AD33" s="1"/>
      <c r="AE33" s="1"/>
      <c r="AF33" s="1"/>
      <c r="AG33" s="1"/>
      <c r="AH33" s="1"/>
      <c r="AI33" s="40"/>
      <c r="AJ33" s="40"/>
      <c r="AK33" s="40"/>
      <c r="AL33" s="1"/>
      <c r="AM33" s="1"/>
      <c r="AN33" s="1"/>
      <c r="AO33" s="1"/>
      <c r="AP33" s="1"/>
      <c r="AQ33" s="40"/>
      <c r="AR33" s="40"/>
      <c r="AS33" s="40"/>
      <c r="AT33" s="1"/>
      <c r="AU33" s="1"/>
      <c r="AV33" s="1"/>
      <c r="AW33" s="1"/>
      <c r="AX33" s="1"/>
      <c r="AY33" s="40"/>
      <c r="AZ33" s="40"/>
      <c r="BA33" s="40"/>
      <c r="BB33" s="1"/>
      <c r="BC33" s="1"/>
      <c r="BD33" s="1"/>
      <c r="BE33" s="40"/>
      <c r="BH33" s="1"/>
      <c r="BI33" s="1"/>
      <c r="BJ33" s="1"/>
      <c r="BK33" s="1"/>
      <c r="BL33" s="1"/>
      <c r="BM33" s="1">
        <v>11</v>
      </c>
    </row>
    <row r="34" spans="1:65" ht="28.5" customHeight="1" x14ac:dyDescent="0.25">
      <c r="A34" s="88"/>
      <c r="B34" s="91"/>
      <c r="C34" s="91"/>
      <c r="D34" s="91"/>
      <c r="E34" s="91"/>
      <c r="F34" s="91"/>
      <c r="G34" s="91"/>
      <c r="H34" s="91"/>
      <c r="I34" s="91"/>
      <c r="J34" s="91"/>
      <c r="K34" s="91"/>
      <c r="L34" s="91"/>
      <c r="M34" s="91"/>
      <c r="N34" s="91"/>
      <c r="O34" s="91"/>
      <c r="P34" s="91"/>
      <c r="Q34" s="91"/>
      <c r="R34" s="169"/>
      <c r="S34" s="169"/>
      <c r="T34" s="169"/>
      <c r="U34" s="169"/>
      <c r="V34" s="91"/>
      <c r="W34" s="91"/>
      <c r="X34" s="91"/>
      <c r="Y34" s="91"/>
      <c r="Z34" s="91"/>
      <c r="AA34" s="169"/>
      <c r="AB34" s="169"/>
      <c r="AC34" s="169"/>
      <c r="AD34" s="91"/>
      <c r="AE34" s="91"/>
      <c r="AF34" s="91"/>
      <c r="AG34" s="91"/>
      <c r="AH34" s="91"/>
      <c r="AI34" s="169"/>
      <c r="AJ34" s="169"/>
      <c r="AK34" s="169"/>
      <c r="AL34" s="91"/>
      <c r="AM34" s="91"/>
      <c r="AN34" s="91"/>
      <c r="AO34" s="91"/>
      <c r="AP34" s="91"/>
      <c r="AQ34" s="169"/>
      <c r="AR34" s="169"/>
      <c r="AS34" s="169"/>
      <c r="AT34" s="91"/>
      <c r="AU34" s="91"/>
      <c r="AV34" s="91"/>
      <c r="AW34" s="91"/>
      <c r="AX34" s="91"/>
      <c r="AY34" s="169"/>
      <c r="AZ34" s="169"/>
      <c r="BA34" s="169"/>
      <c r="BB34" s="91"/>
      <c r="BC34" s="91"/>
      <c r="BD34" s="91"/>
      <c r="BE34" s="169"/>
      <c r="BF34" s="91"/>
      <c r="BG34" s="91"/>
      <c r="BM34" s="1">
        <v>27</v>
      </c>
    </row>
    <row r="35" spans="1:65" ht="65.25" customHeight="1" x14ac:dyDescent="0.25">
      <c r="B35" s="91"/>
      <c r="C35" s="91"/>
      <c r="D35" s="91"/>
      <c r="E35" s="91"/>
      <c r="F35" s="91"/>
      <c r="G35" s="91"/>
      <c r="H35" s="91"/>
      <c r="I35" s="91"/>
      <c r="J35" s="91"/>
      <c r="K35" s="91"/>
      <c r="L35" s="91"/>
      <c r="M35" s="91"/>
      <c r="N35" s="91"/>
      <c r="O35" s="91"/>
      <c r="P35" s="91"/>
      <c r="Q35" s="91"/>
      <c r="R35" s="169"/>
      <c r="S35" s="169"/>
      <c r="T35" s="169"/>
      <c r="U35" s="169"/>
      <c r="V35" s="91"/>
      <c r="W35" s="91"/>
      <c r="X35" s="91"/>
      <c r="Y35" s="91"/>
      <c r="Z35" s="91"/>
      <c r="AA35" s="169"/>
      <c r="AB35" s="169"/>
      <c r="AC35" s="169"/>
      <c r="AD35" s="91"/>
      <c r="AE35" s="91"/>
      <c r="AF35" s="91"/>
      <c r="AG35" s="91"/>
      <c r="AH35" s="91"/>
      <c r="AI35" s="169"/>
      <c r="AJ35" s="169"/>
      <c r="AK35" s="169"/>
      <c r="AL35" s="91"/>
      <c r="AM35" s="91"/>
      <c r="AN35" s="91"/>
      <c r="AO35" s="91"/>
      <c r="AP35" s="91"/>
      <c r="AQ35" s="169"/>
      <c r="AR35" s="169"/>
      <c r="AS35" s="169"/>
      <c r="AT35" s="91"/>
      <c r="AU35" s="91"/>
      <c r="AV35" s="91"/>
      <c r="AW35" s="91"/>
      <c r="AX35" s="91"/>
      <c r="AY35" s="169"/>
      <c r="AZ35" s="169"/>
      <c r="BA35" s="169"/>
      <c r="BB35" s="91"/>
      <c r="BC35" s="91"/>
      <c r="BD35" s="91"/>
      <c r="BE35" s="169"/>
      <c r="BF35" s="91"/>
      <c r="BG35" s="91"/>
      <c r="BM35" s="1">
        <v>62</v>
      </c>
    </row>
    <row r="36" spans="1:65" ht="14.65" customHeight="1" x14ac:dyDescent="0.25">
      <c r="R36" s="40"/>
      <c r="S36" s="40"/>
      <c r="T36" s="40"/>
      <c r="U36" s="40"/>
      <c r="V36" s="1"/>
      <c r="W36" s="1"/>
      <c r="X36" s="1"/>
      <c r="Y36" s="1"/>
      <c r="Z36" s="1"/>
      <c r="AA36" s="40"/>
      <c r="AB36" s="40"/>
      <c r="AC36" s="40"/>
      <c r="AD36" s="1"/>
      <c r="AE36" s="1"/>
      <c r="AF36" s="1"/>
      <c r="AG36" s="1"/>
      <c r="AH36" s="1"/>
      <c r="AI36" s="40"/>
      <c r="AJ36" s="40"/>
      <c r="AK36" s="40"/>
      <c r="AL36" s="1"/>
      <c r="AM36" s="1"/>
      <c r="AN36" s="1"/>
      <c r="AO36" s="1"/>
      <c r="AP36" s="1"/>
      <c r="AQ36" s="40"/>
      <c r="AR36" s="40"/>
      <c r="AS36" s="40"/>
      <c r="AT36" s="1"/>
      <c r="AU36" s="1"/>
      <c r="AV36" s="1"/>
      <c r="AW36" s="1"/>
      <c r="AX36" s="1"/>
      <c r="AY36" s="40"/>
      <c r="AZ36" s="40"/>
      <c r="BA36" s="40"/>
      <c r="BB36" s="1"/>
      <c r="BC36" s="1"/>
      <c r="BD36" s="1"/>
      <c r="BE36" s="40"/>
      <c r="BM36" s="1">
        <v>14</v>
      </c>
    </row>
    <row r="37" spans="1:65" ht="18.75" customHeight="1" x14ac:dyDescent="0.25">
      <c r="A37" s="88"/>
      <c r="B37" s="91"/>
      <c r="C37" s="91"/>
      <c r="D37" s="91"/>
      <c r="E37" s="91"/>
      <c r="F37" s="91"/>
      <c r="G37" s="91"/>
      <c r="H37" s="91"/>
      <c r="I37" s="91"/>
      <c r="J37" s="91"/>
      <c r="K37" s="91"/>
      <c r="L37" s="91"/>
      <c r="M37" s="91"/>
      <c r="N37" s="91"/>
      <c r="O37" s="91"/>
      <c r="P37" s="91"/>
      <c r="Q37" s="91"/>
      <c r="R37" s="169"/>
      <c r="S37" s="169"/>
      <c r="T37" s="169"/>
      <c r="U37" s="169"/>
      <c r="V37" s="91"/>
      <c r="W37" s="91"/>
      <c r="X37" s="91"/>
      <c r="Y37" s="91"/>
      <c r="Z37" s="91"/>
      <c r="AA37" s="169"/>
      <c r="AB37" s="169"/>
      <c r="AC37" s="169"/>
      <c r="AD37" s="91"/>
      <c r="AE37" s="91"/>
      <c r="AF37" s="91"/>
      <c r="AG37" s="91"/>
      <c r="AH37" s="91"/>
      <c r="AI37" s="169"/>
      <c r="AJ37" s="169"/>
      <c r="AK37" s="169"/>
      <c r="AL37" s="91"/>
      <c r="AM37" s="91"/>
      <c r="AN37" s="91"/>
      <c r="AO37" s="91"/>
      <c r="AP37" s="91"/>
      <c r="AQ37" s="169"/>
      <c r="AR37" s="169"/>
      <c r="AS37" s="169"/>
      <c r="AT37" s="91"/>
      <c r="AU37" s="91"/>
      <c r="AV37" s="91"/>
      <c r="AW37" s="91"/>
      <c r="AX37" s="91"/>
      <c r="AY37" s="169"/>
      <c r="AZ37" s="169"/>
      <c r="BA37" s="169"/>
      <c r="BB37" s="91"/>
      <c r="BC37" s="91"/>
      <c r="BD37" s="91"/>
      <c r="BE37" s="169"/>
      <c r="BF37" s="91"/>
      <c r="BG37" s="91"/>
      <c r="BM37" s="1">
        <v>18</v>
      </c>
    </row>
    <row r="38" spans="1:65" ht="18.75" customHeight="1" x14ac:dyDescent="0.25">
      <c r="B38" s="91"/>
      <c r="C38" s="91"/>
      <c r="D38" s="91"/>
      <c r="E38" s="91"/>
      <c r="F38" s="91"/>
      <c r="G38" s="91"/>
      <c r="H38" s="91"/>
      <c r="I38" s="91"/>
      <c r="J38" s="91"/>
      <c r="K38" s="91"/>
      <c r="L38" s="91"/>
      <c r="M38" s="91"/>
      <c r="N38" s="91"/>
      <c r="O38" s="91"/>
      <c r="P38" s="91"/>
      <c r="Q38" s="91"/>
      <c r="R38" s="169"/>
      <c r="S38" s="169"/>
      <c r="T38" s="169"/>
      <c r="U38" s="169"/>
      <c r="V38" s="91"/>
      <c r="W38" s="91"/>
      <c r="X38" s="91"/>
      <c r="Y38" s="91"/>
      <c r="Z38" s="91"/>
      <c r="AA38" s="169"/>
      <c r="AB38" s="169"/>
      <c r="AC38" s="169"/>
      <c r="AD38" s="91"/>
      <c r="AE38" s="91"/>
      <c r="AF38" s="91"/>
      <c r="AG38" s="91"/>
      <c r="AH38" s="91"/>
      <c r="AI38" s="169"/>
      <c r="AJ38" s="169"/>
      <c r="AK38" s="169"/>
      <c r="AL38" s="91"/>
      <c r="AM38" s="91"/>
      <c r="AN38" s="91"/>
      <c r="AO38" s="91"/>
      <c r="AP38" s="91"/>
      <c r="AQ38" s="169"/>
      <c r="AR38" s="169"/>
      <c r="AS38" s="169"/>
      <c r="AT38" s="91"/>
      <c r="AU38" s="91"/>
      <c r="AV38" s="91"/>
      <c r="AW38" s="91"/>
      <c r="AX38" s="91"/>
      <c r="AY38" s="169"/>
      <c r="AZ38" s="169"/>
      <c r="BA38" s="169"/>
      <c r="BB38" s="91"/>
      <c r="BC38" s="91"/>
      <c r="BD38" s="91"/>
      <c r="BE38" s="169"/>
      <c r="BF38" s="91"/>
      <c r="BG38" s="91"/>
      <c r="BM38" s="1">
        <v>18</v>
      </c>
    </row>
    <row r="39" spans="1:65" ht="29.25" customHeight="1" x14ac:dyDescent="0.25">
      <c r="A39" s="88"/>
      <c r="B39" s="91"/>
      <c r="C39" s="91"/>
      <c r="D39" s="91"/>
      <c r="E39" s="91"/>
      <c r="F39" s="91"/>
      <c r="G39" s="91"/>
      <c r="H39" s="91"/>
      <c r="I39" s="91"/>
      <c r="J39" s="91"/>
      <c r="K39" s="91"/>
      <c r="L39" s="91"/>
      <c r="M39" s="91"/>
      <c r="N39" s="91"/>
      <c r="O39" s="91"/>
      <c r="P39" s="91"/>
      <c r="Q39" s="91"/>
      <c r="R39" s="169"/>
      <c r="S39" s="169"/>
      <c r="T39" s="169"/>
      <c r="U39" s="169"/>
      <c r="V39" s="91"/>
      <c r="W39" s="91"/>
      <c r="X39" s="91"/>
      <c r="Y39" s="91"/>
      <c r="Z39" s="91"/>
      <c r="AA39" s="169"/>
      <c r="AB39" s="169"/>
      <c r="AC39" s="169"/>
      <c r="AD39" s="91"/>
      <c r="AE39" s="91"/>
      <c r="AF39" s="91"/>
      <c r="AG39" s="91"/>
      <c r="AH39" s="91"/>
      <c r="AI39" s="169"/>
      <c r="AJ39" s="169"/>
      <c r="AK39" s="169"/>
      <c r="AL39" s="91"/>
      <c r="AM39" s="91"/>
      <c r="AN39" s="91"/>
      <c r="AO39" s="91"/>
      <c r="AP39" s="91"/>
      <c r="AQ39" s="169"/>
      <c r="AR39" s="169"/>
      <c r="AS39" s="169"/>
      <c r="AT39" s="91"/>
      <c r="AU39" s="91"/>
      <c r="AV39" s="91"/>
      <c r="AW39" s="91"/>
      <c r="AX39" s="91"/>
      <c r="AY39" s="169"/>
      <c r="AZ39" s="169"/>
      <c r="BA39" s="169"/>
      <c r="BB39" s="91"/>
      <c r="BC39" s="91"/>
      <c r="BD39" s="91"/>
      <c r="BE39" s="169"/>
      <c r="BF39" s="91"/>
      <c r="BG39" s="91"/>
      <c r="BM39" s="1">
        <v>28</v>
      </c>
    </row>
    <row r="40" spans="1:65" ht="58.5" hidden="1" customHeight="1" x14ac:dyDescent="0.25">
      <c r="A40" s="89">
        <v>12</v>
      </c>
      <c r="B40" s="1">
        <v>31</v>
      </c>
      <c r="C40" s="1">
        <v>0</v>
      </c>
      <c r="D40" s="1">
        <v>0</v>
      </c>
      <c r="E40" s="1">
        <v>0</v>
      </c>
      <c r="F40" s="1">
        <v>0</v>
      </c>
      <c r="G40" s="1">
        <v>0</v>
      </c>
      <c r="H40" s="1">
        <v>0</v>
      </c>
      <c r="I40" s="1">
        <v>0</v>
      </c>
      <c r="J40" s="1">
        <v>0</v>
      </c>
      <c r="K40" s="1">
        <v>0</v>
      </c>
      <c r="L40" s="1">
        <v>24</v>
      </c>
      <c r="M40" s="1">
        <v>0</v>
      </c>
      <c r="N40" s="1">
        <v>11</v>
      </c>
      <c r="O40" s="1">
        <v>3</v>
      </c>
      <c r="P40" s="1">
        <v>11</v>
      </c>
      <c r="Q40" s="1">
        <v>0</v>
      </c>
      <c r="R40" s="40">
        <v>0</v>
      </c>
      <c r="S40" s="40">
        <v>0</v>
      </c>
      <c r="T40" s="40">
        <v>0</v>
      </c>
      <c r="U40" s="40">
        <v>0</v>
      </c>
      <c r="V40" s="1">
        <v>0</v>
      </c>
      <c r="W40" s="1">
        <v>0</v>
      </c>
      <c r="X40" s="1">
        <v>0</v>
      </c>
      <c r="Y40" s="1">
        <v>0</v>
      </c>
      <c r="Z40" s="1">
        <v>0</v>
      </c>
      <c r="AA40" s="40">
        <v>0</v>
      </c>
      <c r="AB40" s="40">
        <v>0</v>
      </c>
      <c r="AC40" s="40">
        <v>0</v>
      </c>
      <c r="AD40" s="1">
        <v>0</v>
      </c>
      <c r="AE40" s="1">
        <v>0</v>
      </c>
      <c r="AF40" s="1">
        <v>0</v>
      </c>
      <c r="AG40" s="1">
        <v>0</v>
      </c>
      <c r="AH40" s="1">
        <v>0</v>
      </c>
      <c r="AI40" s="40">
        <v>0</v>
      </c>
      <c r="AJ40" s="40">
        <v>0</v>
      </c>
      <c r="AK40" s="40">
        <v>0</v>
      </c>
      <c r="AL40" s="1">
        <v>0</v>
      </c>
      <c r="AM40" s="1">
        <v>0</v>
      </c>
      <c r="AN40" s="1">
        <v>0</v>
      </c>
      <c r="AO40" s="1">
        <v>0</v>
      </c>
      <c r="AP40" s="1">
        <v>0</v>
      </c>
      <c r="AQ40" s="40">
        <v>0</v>
      </c>
      <c r="AR40" s="40">
        <v>0</v>
      </c>
      <c r="AS40" s="40">
        <v>0</v>
      </c>
      <c r="AT40" s="1">
        <v>0</v>
      </c>
      <c r="AU40" s="1">
        <v>0</v>
      </c>
      <c r="AV40" s="1">
        <v>0</v>
      </c>
      <c r="AW40" s="1">
        <v>0</v>
      </c>
      <c r="AX40" s="1">
        <v>0</v>
      </c>
      <c r="AY40" s="40">
        <v>0</v>
      </c>
      <c r="AZ40" s="40">
        <v>0</v>
      </c>
      <c r="BA40" s="40">
        <v>0</v>
      </c>
      <c r="BB40" s="1">
        <v>0</v>
      </c>
      <c r="BC40" s="1">
        <v>0</v>
      </c>
      <c r="BD40" s="1">
        <v>0</v>
      </c>
      <c r="BE40" s="40">
        <v>0</v>
      </c>
      <c r="BF40" s="1">
        <v>4</v>
      </c>
      <c r="BG40" s="1">
        <v>115</v>
      </c>
      <c r="BH40" s="2">
        <v>10</v>
      </c>
      <c r="BI40" s="2">
        <v>10</v>
      </c>
      <c r="BJ40" s="2">
        <v>10</v>
      </c>
      <c r="BK40" s="2">
        <v>10</v>
      </c>
      <c r="BL40" s="2">
        <v>10</v>
      </c>
      <c r="BM40" s="1">
        <v>23</v>
      </c>
    </row>
  </sheetData>
  <mergeCells count="156">
    <mergeCell ref="B35:BG35"/>
    <mergeCell ref="B37:BG37"/>
    <mergeCell ref="B38:BG38"/>
    <mergeCell ref="B39:BG39"/>
    <mergeCell ref="BB24:BB25"/>
    <mergeCell ref="BC24:BC25"/>
    <mergeCell ref="BD24:BD25"/>
    <mergeCell ref="BE24:BE25"/>
    <mergeCell ref="BG24:BG26"/>
    <mergeCell ref="B34:BG34"/>
    <mergeCell ref="AN24:AN25"/>
    <mergeCell ref="AO24:AO25"/>
    <mergeCell ref="AT24:AT25"/>
    <mergeCell ref="AU24:AU25"/>
    <mergeCell ref="AV24:AV25"/>
    <mergeCell ref="AW24:AW25"/>
    <mergeCell ref="AD24:AD25"/>
    <mergeCell ref="AE24:AE25"/>
    <mergeCell ref="AF24:AF25"/>
    <mergeCell ref="AG24:AG25"/>
    <mergeCell ref="AL24:AL25"/>
    <mergeCell ref="AM24:AM25"/>
    <mergeCell ref="P24:P25"/>
    <mergeCell ref="Q24:Q25"/>
    <mergeCell ref="V24:V25"/>
    <mergeCell ref="W24:W25"/>
    <mergeCell ref="X24:X25"/>
    <mergeCell ref="Y24:Y25"/>
    <mergeCell ref="H24:H25"/>
    <mergeCell ref="I24:I25"/>
    <mergeCell ref="J24:J25"/>
    <mergeCell ref="K24:K25"/>
    <mergeCell ref="N24:N25"/>
    <mergeCell ref="O24:O25"/>
    <mergeCell ref="D23:K23"/>
    <mergeCell ref="L23:BF23"/>
    <mergeCell ref="BC17:BD17"/>
    <mergeCell ref="D18:K18"/>
    <mergeCell ref="L18:BF18"/>
    <mergeCell ref="D19:K19"/>
    <mergeCell ref="L19:BF19"/>
    <mergeCell ref="D20:K20"/>
    <mergeCell ref="L20:BF20"/>
    <mergeCell ref="AX16:AX17"/>
    <mergeCell ref="AY16:AY17"/>
    <mergeCell ref="AZ16:BA16"/>
    <mergeCell ref="BB16:BD16"/>
    <mergeCell ref="I17:J17"/>
    <mergeCell ref="O17:P17"/>
    <mergeCell ref="W17:X17"/>
    <mergeCell ref="AE17:AF17"/>
    <mergeCell ref="AM17:AN17"/>
    <mergeCell ref="AU17:AV17"/>
    <mergeCell ref="AJ16:AK16"/>
    <mergeCell ref="R16:R17"/>
    <mergeCell ref="S16:S17"/>
    <mergeCell ref="T16:U16"/>
    <mergeCell ref="V16:X16"/>
    <mergeCell ref="Z16:Z17"/>
    <mergeCell ref="AA16:AA17"/>
    <mergeCell ref="D21:K21"/>
    <mergeCell ref="L21:BF21"/>
    <mergeCell ref="D22:K22"/>
    <mergeCell ref="L22:BF22"/>
    <mergeCell ref="AP15:AV15"/>
    <mergeCell ref="AW15:AW17"/>
    <mergeCell ref="AB16:AC16"/>
    <mergeCell ref="AD16:AF16"/>
    <mergeCell ref="AH16:AH17"/>
    <mergeCell ref="AI16:AI17"/>
    <mergeCell ref="AL16:AN16"/>
    <mergeCell ref="AP16:AP17"/>
    <mergeCell ref="AQ16:AQ17"/>
    <mergeCell ref="AR16:AS16"/>
    <mergeCell ref="AT16:AV16"/>
    <mergeCell ref="A14:BF14"/>
    <mergeCell ref="BG14:BG17"/>
    <mergeCell ref="A15:A17"/>
    <mergeCell ref="B15:B17"/>
    <mergeCell ref="D15:J15"/>
    <mergeCell ref="K15:K17"/>
    <mergeCell ref="L15:P15"/>
    <mergeCell ref="Q15:Q17"/>
    <mergeCell ref="R15:X15"/>
    <mergeCell ref="Y15:Y17"/>
    <mergeCell ref="AX15:BD15"/>
    <mergeCell ref="BE15:BE17"/>
    <mergeCell ref="BF15:BF17"/>
    <mergeCell ref="D16:D17"/>
    <mergeCell ref="E16:E17"/>
    <mergeCell ref="F16:G16"/>
    <mergeCell ref="H16:J16"/>
    <mergeCell ref="L16:L17"/>
    <mergeCell ref="M16:M17"/>
    <mergeCell ref="N16:P16"/>
    <mergeCell ref="Z15:AF15"/>
    <mergeCell ref="AG15:AG17"/>
    <mergeCell ref="AH15:AN15"/>
    <mergeCell ref="AO15:AO17"/>
    <mergeCell ref="A8:B8"/>
    <mergeCell ref="D8:J8"/>
    <mergeCell ref="L8:P8"/>
    <mergeCell ref="R8:X8"/>
    <mergeCell ref="Z8:AF8"/>
    <mergeCell ref="AH8:AN8"/>
    <mergeCell ref="AP11:AV11"/>
    <mergeCell ref="AX11:BD11"/>
    <mergeCell ref="D13:K13"/>
    <mergeCell ref="L13:Q13"/>
    <mergeCell ref="R13:Y13"/>
    <mergeCell ref="Z13:AG13"/>
    <mergeCell ref="AH13:AO13"/>
    <mergeCell ref="AP13:AW13"/>
    <mergeCell ref="AX13:BE13"/>
    <mergeCell ref="A7:B7"/>
    <mergeCell ref="D7:J7"/>
    <mergeCell ref="L7:P7"/>
    <mergeCell ref="R7:X7"/>
    <mergeCell ref="Z7:AF7"/>
    <mergeCell ref="AH7:AN7"/>
    <mergeCell ref="AP7:AV7"/>
    <mergeCell ref="AX7:BD7"/>
    <mergeCell ref="A11:B11"/>
    <mergeCell ref="D11:J11"/>
    <mergeCell ref="L11:P11"/>
    <mergeCell ref="R11:X11"/>
    <mergeCell ref="Z11:AF11"/>
    <mergeCell ref="AH11:AN11"/>
    <mergeCell ref="AP8:AV8"/>
    <mergeCell ref="AX8:BD8"/>
    <mergeCell ref="A10:B10"/>
    <mergeCell ref="D10:J10"/>
    <mergeCell ref="L10:P10"/>
    <mergeCell ref="R10:X10"/>
    <mergeCell ref="Z10:AF10"/>
    <mergeCell ref="AH10:AN10"/>
    <mergeCell ref="AP10:AV10"/>
    <mergeCell ref="AX10:BD10"/>
    <mergeCell ref="AX5:BD5"/>
    <mergeCell ref="A6:B6"/>
    <mergeCell ref="D6:J6"/>
    <mergeCell ref="L6:P6"/>
    <mergeCell ref="R6:X6"/>
    <mergeCell ref="Z6:AF6"/>
    <mergeCell ref="AH6:AN6"/>
    <mergeCell ref="AP6:AV6"/>
    <mergeCell ref="AX6:BD6"/>
    <mergeCell ref="A2:Z2"/>
    <mergeCell ref="A3:P3"/>
    <mergeCell ref="A5:B5"/>
    <mergeCell ref="D5:J5"/>
    <mergeCell ref="L5:P5"/>
    <mergeCell ref="R5:X5"/>
    <mergeCell ref="Z5:AF5"/>
    <mergeCell ref="AH5:AN5"/>
    <mergeCell ref="AP5:AV5"/>
  </mergeCells>
  <dataValidations count="8">
    <dataValidation type="list" allowBlank="1" showInputMessage="1" errorTitle="Ошибка" error="Выберите значение из списка" prompt="Выберите значение из списка" sqref="D917527:BF917527 D851991:BF851991 D786455:BF786455 D720919:BF720919 D655383:BF655383 D589847:BF589847 D524311:BF524311 D458775:BF458775 D393239:BF393239 D327703:BF327703 D262167:BF262167 D196631:BF196631 D131095:BF131095 D65559:BF65559 D983063:BF983063" xr:uid="{BDC080E9-2AAA-4B52-98EE-8917E777A690}">
      <formula1>kind_of_cons</formula1>
    </dataValidation>
    <dataValidation allowBlank="1" sqref="A65562:BG65568 A983066:BG983072 A917530:BG917536 A851994:BG852000 A786458:BG786464 A720922:BG720928 A655386:BG655392 A589850:BG589856 A524314:BG524320 A458778:BG458784 A393242:BG393248 A327706:BG327712 A262170:BG262176 A196634:BG196640 A131098:BG131104" xr:uid="{2D032B90-0E95-4B47-93CC-5D2677E1946E}"/>
    <dataValidation type="list" allowBlank="1" showInputMessage="1" showErrorMessage="1" errorTitle="Ошибка" error="Выберите значение из списка" sqref="D983062:E983062 D65558:E65558 D131094:E131094 D196630:E196630 D262166:E262166 D327702:E327702 D393238:E393238 D458774:E458774 D524310:E524310 D589846:E589846 D655382:E655382 D720918:E720918 D786454:E786454 D851990:E851990 D917526:E917526 L983062:M983062 L65558:M65558 L131094:M131094 L196630:M196630 L262166:M262166 L327702:M327702 L393238:M393238 L458774:M458774 L524310:M524310 L589846:M589846 L655382:M655382 L720918:M720918 L786454:M786454 L851990:M851990 L917526:M917526" xr:uid="{1942D809-FE69-4580-A18A-9535259D75B9}">
      <formula1>kind_of_scheme_in</formula1>
    </dataValidation>
    <dataValidation type="textLength" operator="lessThanOrEqual" allowBlank="1" showInputMessage="1" showErrorMessage="1" errorTitle="Ошибка" error="Допускается ввод не более 900 символов!" sqref="BG65554:BG65561 BG131090:BG131097 BG196626:BG196633 BG262162:BG262169 BG327698:BG327705 BG393234:BG393241 BG458770:BG458777 BG524306:BG524313 BG589842:BG589849 BG655378:BG655385 BG720914:BG720921 BG786450:BG786457 BG851986:BG851993 BG917522:BG917529 BG983058:BG983065" xr:uid="{91F6AA37-5DC4-4579-8161-8D3A750D6748}">
      <formula1>900</formula1>
    </dataValidation>
    <dataValidation type="list" allowBlank="1" showInputMessage="1" showErrorMessage="1" errorTitle="Ошибка" error="Выберите значение из списка" sqref="B65560 B131096 B196632 B262168 B327704 B393240 B458776 B524312 B589848 B655384 B720920 B786456 B851992 B917528 B983064" xr:uid="{898C40CF-272E-4AAB-9369-01D33CDCBE1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65560 H131096 H196632 H262168 H327704 H393240 H458776 H524312 H589848 H655384 H720920 H786456 H851992 H917528 H983064 J65560 J131096 J196632 J262168 J327704 J393240 J458776 J524312 J589848 J655384 J720920 J786456 J851992 J917528 J983064 N65560 N131096 N196632 N262168 N327704 N393240 N458776 N524312 N589848 N655384 N720920 N786456 N851992 N917528 N983064 P65560 P131096 P196632 P262168 P327704 P393240 P458776 P524312 P589848 P655384 P720920 P786456 P851992 P917528 P983064 P24 N24 H24 J24 V24 X24 AD24 AF24 AL24 AN24 AT24 AV24 BB24 BD24" xr:uid="{305F7072-D9E9-4509-83FB-2B0A0FDAB412}"/>
    <dataValidation allowBlank="1" showInputMessage="1" showErrorMessage="1" prompt="Для выбора выполните двойной щелчок левой клавиши мыши по соответствующей ячейке." sqref="I65560 I131096 I196632 I262168 I327704 I393240 I458776 I524312 I589848 I655384 I720920 I786456 I851992 I917528 I983064 K131096 K458776 K196632 K262168 K327704 K393240 K524312 K589848 K655384 K720920 K786456 K851992 K917528 K983064 K65560 O65560 O131096 O196632 O262168 O327704 O393240 O458776 O524312 O589848 O655384 O720920 O786456 O851992 O917528 O983064 Q327704:BE327704 Q393240:BE393240 Q24 W24 Y24 AE24 AG24 AM24 AO24 AU24 AW24 BC24 BE24 Q524312:BE524312 Q589848:BE589848 Q655384:BE655384 Q720920:BE720920 Q786456:BE786456 Q851992:BE851992 Q917528:BE917528 Q983064:BE983064 Q65560:BE65560 Q131096:BE131096 O24 Q458776:BE458776 Q196632:BE196632 I24 K24 Q262168:BE262168" xr:uid="{F258BD18-E9CE-4960-9C08-AA0D9AFF65E7}"/>
    <dataValidation allowBlank="1" promptTitle="checkPeriodRange" sqref="G65561 G131097 G196633 G262169 G327705 G393241 G458777 G524313 G589849 G655385 G720921 G786457 G851993 G917529 G983065 G25 U25 AC25 AK25 AS25 BA25" xr:uid="{48E66C97-A214-4111-9365-1DECF3C098F6}"/>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Форма 18</vt:lpstr>
      <vt:lpstr>Форма 19</vt:lpstr>
      <vt:lpstr>OFFER_METHOD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peo00</dc:creator>
  <cp:lastModifiedBy>peo00</cp:lastModifiedBy>
  <dcterms:created xsi:type="dcterms:W3CDTF">2015-06-05T18:19:34Z</dcterms:created>
  <dcterms:modified xsi:type="dcterms:W3CDTF">2025-12-06T14:03:11Z</dcterms:modified>
</cp:coreProperties>
</file>